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 tabRatio="817"/>
  </bookViews>
  <sheets>
    <sheet name="Прил4 таб1" sheetId="41" r:id="rId1"/>
    <sheet name="Прил5 таб1 (3)" sheetId="85" r:id="rId2"/>
    <sheet name="Прилож 6 таб 1" sheetId="8" r:id="rId3"/>
    <sheet name="Лист1" sheetId="84" r:id="rId4"/>
  </sheets>
  <calcPr calcId="125725"/>
</workbook>
</file>

<file path=xl/calcChain.xml><?xml version="1.0" encoding="utf-8"?>
<calcChain xmlns="http://schemas.openxmlformats.org/spreadsheetml/2006/main">
  <c r="F117" i="41"/>
  <c r="G118" i="85"/>
  <c r="G139"/>
  <c r="G138" s="1"/>
  <c r="G135"/>
  <c r="G134" s="1"/>
  <c r="G133" s="1"/>
  <c r="G132" s="1"/>
  <c r="G130"/>
  <c r="G129" s="1"/>
  <c r="G128" s="1"/>
  <c r="G127" s="1"/>
  <c r="G92"/>
  <c r="G91" s="1"/>
  <c r="G86"/>
  <c r="G85" s="1"/>
  <c r="G83"/>
  <c r="G82" s="1"/>
  <c r="G75"/>
  <c r="G74" s="1"/>
  <c r="G73" s="1"/>
  <c r="G71"/>
  <c r="G70"/>
  <c r="G69" s="1"/>
  <c r="G61" s="1"/>
  <c r="G67"/>
  <c r="G66" s="1"/>
  <c r="G59"/>
  <c r="G57"/>
  <c r="G42"/>
  <c r="G41" s="1"/>
  <c r="G39"/>
  <c r="G38" s="1"/>
  <c r="G35"/>
  <c r="G34" s="1"/>
  <c r="G32"/>
  <c r="G31" s="1"/>
  <c r="G29"/>
  <c r="G28" s="1"/>
  <c r="G20" s="1"/>
  <c r="G22"/>
  <c r="G18"/>
  <c r="G17" s="1"/>
  <c r="G16" s="1"/>
  <c r="F91" i="41"/>
  <c r="F90" s="1"/>
  <c r="F41"/>
  <c r="F40" s="1"/>
  <c r="F138"/>
  <c r="F70"/>
  <c r="F69" s="1"/>
  <c r="F68" s="1"/>
  <c r="F66"/>
  <c r="F65" s="1"/>
  <c r="F74"/>
  <c r="F73" s="1"/>
  <c r="F72" s="1"/>
  <c r="F21"/>
  <c r="F28"/>
  <c r="F27" s="1"/>
  <c r="F31"/>
  <c r="F30" s="1"/>
  <c r="F34"/>
  <c r="F33" s="1"/>
  <c r="F17"/>
  <c r="F16" s="1"/>
  <c r="F15" s="1"/>
  <c r="F38"/>
  <c r="F36" s="1"/>
  <c r="F56"/>
  <c r="F58"/>
  <c r="F82"/>
  <c r="F81" s="1"/>
  <c r="F85"/>
  <c r="F84" s="1"/>
  <c r="F129"/>
  <c r="F128" s="1"/>
  <c r="F127" s="1"/>
  <c r="F126" s="1"/>
  <c r="F134"/>
  <c r="F133" s="1"/>
  <c r="F132" s="1"/>
  <c r="F137"/>
  <c r="G56" i="85" l="1"/>
  <c r="G55" s="1"/>
  <c r="G54" s="1"/>
  <c r="G78"/>
  <c r="G77" s="1"/>
  <c r="G37"/>
  <c r="F131" i="41"/>
  <c r="F37"/>
  <c r="F77"/>
  <c r="F76" s="1"/>
  <c r="F55"/>
  <c r="F54" s="1"/>
  <c r="F53" s="1"/>
  <c r="F60"/>
  <c r="F19"/>
  <c r="G146" i="85" l="1"/>
  <c r="F145" i="41"/>
</calcChain>
</file>

<file path=xl/sharedStrings.xml><?xml version="1.0" encoding="utf-8"?>
<sst xmlns="http://schemas.openxmlformats.org/spreadsheetml/2006/main" count="1051" uniqueCount="176">
  <si>
    <t xml:space="preserve">Сумма,руб </t>
  </si>
  <si>
    <t>Выполнение других обязательств государства (органов местного самоуправления)</t>
  </si>
  <si>
    <t xml:space="preserve">Сузунского района Новосибирской области </t>
  </si>
  <si>
    <t>Мероприятия, направленные на осуществление полномочий по исполнению Федерального Закона от 05.04.2013 г № 44-ФЗ "О контрактной системе в сфере закупок товаров, работ, услуг для обеспечения государственных и муниципальных нужд"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</si>
  <si>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</si>
  <si>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</si>
  <si>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</si>
  <si>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04</t>
  </si>
  <si>
    <t>08</t>
  </si>
  <si>
    <t>01</t>
  </si>
  <si>
    <t>Общегосударственные вопросы</t>
  </si>
  <si>
    <t>Культура</t>
  </si>
  <si>
    <t xml:space="preserve">Сумма, </t>
  </si>
  <si>
    <t>10</t>
  </si>
  <si>
    <t>Социальная политика</t>
  </si>
  <si>
    <t>Пенсионное обеспечение</t>
  </si>
  <si>
    <t>02</t>
  </si>
  <si>
    <t>Национальная безопасность и правоохранительная деятельность</t>
  </si>
  <si>
    <t>Другие общегосударственные вопросы</t>
  </si>
  <si>
    <t>Мобилизационная и вневойсковая подготовка</t>
  </si>
  <si>
    <t>500</t>
  </si>
  <si>
    <t>Национальная оборона</t>
  </si>
  <si>
    <t>03</t>
  </si>
  <si>
    <t>Жилищно-коммунальное хозяйство</t>
  </si>
  <si>
    <t>Благоустройство</t>
  </si>
  <si>
    <t>Всего</t>
  </si>
  <si>
    <t>Таблица 1</t>
  </si>
  <si>
    <t>Обеспечение пожарной безопасности</t>
  </si>
  <si>
    <t>810</t>
  </si>
  <si>
    <t>06</t>
  </si>
  <si>
    <t>Иные межбюджетные трансферты</t>
  </si>
  <si>
    <t xml:space="preserve"> руб.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</si>
  <si>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</si>
  <si>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</si>
  <si>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>Коммунальное хозяйство</t>
  </si>
  <si>
    <t>13</t>
  </si>
  <si>
    <t>Источники финансирования дефицита бюджета</t>
  </si>
  <si>
    <t>Код</t>
  </si>
  <si>
    <t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дефицита бюджета</t>
  </si>
  <si>
    <t>01 05 00 00 00 0000 500</t>
  </si>
  <si>
    <t>Увеличение остатков средств бюджета</t>
  </si>
  <si>
    <t>01 05 02 00 00 0000 500</t>
  </si>
  <si>
    <t>01 05 02 01 00 0000 510</t>
  </si>
  <si>
    <t>01 05 02 01 10 0000 510</t>
  </si>
  <si>
    <t xml:space="preserve">Увеличение прочих остатков денежных средств бюджетов </t>
  </si>
  <si>
    <t>Увеличение прочих остатков средств бюджетов</t>
  </si>
  <si>
    <t>01 05 00 00 00 0000 600</t>
  </si>
  <si>
    <t>01 05 02 00 00 0000 600</t>
  </si>
  <si>
    <t>01 05 02 01 00 0000 610</t>
  </si>
  <si>
    <t>01 05 02 01 10 0000 610</t>
  </si>
  <si>
    <t>Уменьшение остатков средств бюджета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</si>
  <si>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</si>
  <si>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</si>
  <si>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Итого</t>
  </si>
  <si>
    <t xml:space="preserve">Бюджетные кредиты от других бюджетов бюджетной системы РФ </t>
  </si>
  <si>
    <t>Получение кредитов от других бюджетов бюджетной системы РФ  в валюте РФ</t>
  </si>
  <si>
    <t>01 03 00 00 00 0000 000</t>
  </si>
  <si>
    <t>01 03 00 00 10 0000 710</t>
  </si>
  <si>
    <t>01 03 00 00 00 0000 700</t>
  </si>
  <si>
    <t>01 03 00 00 00 0000 810</t>
  </si>
  <si>
    <t>01 05 00 00 00 0000 000</t>
  </si>
  <si>
    <t>Изменение остатков средств на счетах по учету средств бюджета</t>
  </si>
  <si>
    <t>РЗ</t>
  </si>
  <si>
    <t>ПР</t>
  </si>
  <si>
    <t>Национальная экономика</t>
  </si>
  <si>
    <t>ЦСР</t>
  </si>
  <si>
    <t>ВР</t>
  </si>
  <si>
    <t>100</t>
  </si>
  <si>
    <t>120</t>
  </si>
  <si>
    <t>200</t>
  </si>
  <si>
    <t>240</t>
  </si>
  <si>
    <t>800</t>
  </si>
  <si>
    <t>850</t>
  </si>
  <si>
    <t>Иные бюджетные ассигнования</t>
  </si>
  <si>
    <t>540</t>
  </si>
  <si>
    <t>Межбюджетные трансферты</t>
  </si>
  <si>
    <t>Дорожное хозяйство( дорожные фонды)</t>
  </si>
  <si>
    <t>ГРБС</t>
  </si>
  <si>
    <t>Сумма, руб</t>
  </si>
  <si>
    <t>Предупреждение и ликвидация последствий чрезвычайных ситуаций и стихийных бедствий природного и техногенного характера</t>
  </si>
  <si>
    <t>Социальное обеспечение и иные выплаты населению</t>
  </si>
  <si>
    <t>Публичные нормативные социальные выплаты гражданам</t>
  </si>
  <si>
    <t>Получение кредитов от других бюджетов бюджетной системы РФ бюджетам поселений в валюте РФ</t>
  </si>
  <si>
    <t>01 03 01 00 10 0000 810</t>
  </si>
  <si>
    <t>Другие вопросы в области национальной безопасности и правоохранительной деятельности</t>
  </si>
  <si>
    <t>Приложение  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</si>
  <si>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</si>
  <si>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 муниципальных) нужд</t>
  </si>
  <si>
    <t xml:space="preserve">Функционирование высшего должностного лица субъекта Российской Федерации и муниципального образования </t>
  </si>
  <si>
    <t>Глава муниципального образования</t>
  </si>
  <si>
    <t>Наименование раздела, подраздела, целевой статьи и вида расхода</t>
  </si>
  <si>
    <t>Погашение бюджетами поселений кредитов от других бюджетов бюджетной системы РФ в валюте РФ</t>
  </si>
  <si>
    <t>Погашение бюджетных  кредитов, полученных от других бюджетов бюджетной системы РФ в валюте РФ</t>
  </si>
  <si>
    <t>Расходы на обеспечение функций аппарата исполнительного органа</t>
  </si>
  <si>
    <t>Мероприятия по пожарной безопасности</t>
  </si>
  <si>
    <t>Социальное обеспечение населения</t>
  </si>
  <si>
    <t>Приложение 4</t>
  </si>
  <si>
    <t>Защита населения и территорий от чрезвычайных ситуаций природного и техногенного характера,гражданская оборона</t>
  </si>
  <si>
    <t>Администрация Болтовского сельсовета Сузунского района Новосибирской области</t>
  </si>
  <si>
    <t xml:space="preserve">Осуществление первичного воинского учета на территориях, где отсутствуют военные комиссариаты </t>
  </si>
  <si>
    <t>Расходные обязательства на дорожную деятельность, связанную с автомобильными дорогами местного значения за счет  средств дорожного фонда</t>
  </si>
  <si>
    <t>Приложение 5</t>
  </si>
  <si>
    <t>Мероприятия, направленные на осуществление полномочий контрольно-счетного органа</t>
  </si>
  <si>
    <t xml:space="preserve">Уплата налогов, сборов и иных платежей </t>
  </si>
  <si>
    <t>05</t>
  </si>
  <si>
    <t>11</t>
  </si>
  <si>
    <t xml:space="preserve">Физическая культура и спорт </t>
  </si>
  <si>
    <t>Массовый спорт</t>
  </si>
  <si>
    <t>Закупка товаров, работ и услуг для обеспечения государственных (муниципальных) нужд</t>
  </si>
  <si>
    <t>Ведомственная структура расходов бюджета Болтовского сельсовета Сузунского района Новосибирской области на 2017 год</t>
  </si>
  <si>
    <t xml:space="preserve">  Болтовского сельсовета  Сузунского района Новосибирской области на 2017 год</t>
  </si>
  <si>
    <t>Муниципальная  программа "Профилактика терроризма и экстремизма в Болтовском сельском поселении  на 2014-2017 годы"</t>
  </si>
  <si>
    <t xml:space="preserve">Культура,кинематография </t>
  </si>
  <si>
    <t>22000 01021</t>
  </si>
  <si>
    <t>22000 01041</t>
  </si>
  <si>
    <t>22000 01043</t>
  </si>
  <si>
    <t>22000 01044</t>
  </si>
  <si>
    <t>05000 70190</t>
  </si>
  <si>
    <t>22000 01061</t>
  </si>
  <si>
    <t>22000 01132</t>
  </si>
  <si>
    <t>22000 11021</t>
  </si>
  <si>
    <t>22000 10031</t>
  </si>
  <si>
    <t>22000 10011</t>
  </si>
  <si>
    <t>22000 08011</t>
  </si>
  <si>
    <t>55000 05031</t>
  </si>
  <si>
    <t>22000 01133</t>
  </si>
  <si>
    <t>99000 51180</t>
  </si>
  <si>
    <t>22000 03091</t>
  </si>
  <si>
    <t>22000 03101</t>
  </si>
  <si>
    <t>61000 70760</t>
  </si>
  <si>
    <t>22970 76000</t>
  </si>
  <si>
    <t xml:space="preserve">22000 04091 </t>
  </si>
  <si>
    <t>55000 05021</t>
  </si>
  <si>
    <t>55000 05032</t>
  </si>
  <si>
    <t>55000 05033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</si>
  <si>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</si>
  <si>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 муниципальных) органов</t>
  </si>
  <si>
    <t xml:space="preserve">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</si>
  <si>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Закупка товаров, работ и услуг для обеспечения  государственных (муниципальных) нужд</t>
  </si>
  <si>
    <t>Расходы на обеспечение населения качественными коммунальными услугами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</si>
  <si>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товаров,работ,услуг</t>
  </si>
  <si>
    <t>Расходы на благоустройство территорий населенных пунктов</t>
  </si>
  <si>
    <t xml:space="preserve">Организация деятельности по сбору и транспортировке твердых коммунальных отходов </t>
  </si>
  <si>
    <t>Организация ликвидации несанкционированных свалок на территории Сузунского района</t>
  </si>
  <si>
    <t>Возмещение специальным службам по вопросам похоронного дела, расходов по гарантированному перечню услуг по погребению.</t>
  </si>
  <si>
    <t>Уличное освещение</t>
  </si>
  <si>
    <t>Софинансирование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</si>
  <si>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 поселения</t>
  </si>
  <si>
    <t>22000 05031</t>
  </si>
  <si>
    <t>Распределение бюджетных ассигнований по разделам, подразделам ,целевым статьям , группам и подгруппам видов расходов классификации расходов бюджета Болтовского сельсовета Сузунского района Новосибирской области на 2017 год</t>
  </si>
  <si>
    <t>44000 0314D</t>
  </si>
  <si>
    <t>Управление муниципальной собственностью</t>
  </si>
  <si>
    <t>55000 03090</t>
  </si>
  <si>
    <t>03000 20540</t>
  </si>
  <si>
    <t>Расходы за счет средств резервного  фонда  Правительства Новосибирской области</t>
  </si>
  <si>
    <t>Реализация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2015-2022годах</t>
  </si>
  <si>
    <t>22000 05021</t>
  </si>
  <si>
    <t>Озеленение</t>
  </si>
  <si>
    <t>22000 05032</t>
  </si>
  <si>
    <t>Организация и содержание мест захоронения</t>
  </si>
  <si>
    <t>22000 05033</t>
  </si>
  <si>
    <t>Содержание памятников</t>
  </si>
  <si>
    <t>22000 05034</t>
  </si>
  <si>
    <t>Прочие мероприятия по благоустройству</t>
  </si>
  <si>
    <t>22000 05035</t>
  </si>
  <si>
    <t>22000 05037</t>
  </si>
  <si>
    <t xml:space="preserve">к  решению 27 сессии пятого созыва  Совета депутатов Болтовского сельсовета  </t>
  </si>
  <si>
    <t>Сузунского района Новосибирской области от 20.07.2017 № 97</t>
  </si>
  <si>
    <t xml:space="preserve"> Реализация мероприятий по оформлению прав на муниципальную собственность</t>
  </si>
  <si>
    <t>55000 01135</t>
  </si>
  <si>
    <t>22000 01131</t>
  </si>
  <si>
    <t xml:space="preserve">к  решению 27  сессии пятого созыва Совета депутатов Болтовского сельсовета  </t>
  </si>
  <si>
    <t>11485558,11</t>
  </si>
  <si>
    <t xml:space="preserve">к  решению 27 сессии пятого созыва  Совета депутатов Болтовского сельсовета </t>
  </si>
  <si>
    <t>от 20.07.2017 № 97</t>
  </si>
  <si>
    <t>Доплаты к пенсиям муниципальных служащих</t>
  </si>
</sst>
</file>

<file path=xl/styles.xml><?xml version="1.0" encoding="utf-8"?>
<styleSheet xmlns="http://schemas.openxmlformats.org/spreadsheetml/2006/main">
  <numFmts count="1">
    <numFmt numFmtId="164" formatCode="00"/>
  </numFmts>
  <fonts count="15">
    <font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family val="2"/>
      <charset val="204"/>
    </font>
    <font>
      <b/>
      <sz val="11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1" fillId="0" borderId="0" xfId="0" applyFont="1"/>
    <xf numFmtId="0" fontId="10" fillId="0" borderId="0" xfId="0" applyFont="1"/>
    <xf numFmtId="0" fontId="4" fillId="0" borderId="0" xfId="0" applyFont="1" applyAlignment="1"/>
    <xf numFmtId="0" fontId="11" fillId="0" borderId="0" xfId="0" applyFont="1" applyAlignment="1">
      <alignment wrapText="1"/>
    </xf>
    <xf numFmtId="0" fontId="13" fillId="0" borderId="1" xfId="0" applyFont="1" applyBorder="1"/>
    <xf numFmtId="0" fontId="11" fillId="0" borderId="1" xfId="0" applyFont="1" applyBorder="1" applyAlignment="1">
      <alignment wrapText="1" shrinkToFi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49" fontId="13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49" fontId="11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0" fillId="0" borderId="0" xfId="0" applyFill="1"/>
    <xf numFmtId="0" fontId="11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right"/>
    </xf>
    <xf numFmtId="1" fontId="12" fillId="0" borderId="1" xfId="0" applyNumberFormat="1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164" fontId="11" fillId="0" borderId="2" xfId="0" applyNumberFormat="1" applyFont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49" fontId="11" fillId="0" borderId="3" xfId="0" applyNumberFormat="1" applyFont="1" applyBorder="1" applyAlignment="1">
      <alignment horizontal="right"/>
    </xf>
    <xf numFmtId="49" fontId="11" fillId="2" borderId="3" xfId="0" applyNumberFormat="1" applyFont="1" applyFill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49" fontId="11" fillId="0" borderId="2" xfId="0" applyNumberFormat="1" applyFont="1" applyBorder="1" applyAlignment="1">
      <alignment horizontal="right"/>
    </xf>
    <xf numFmtId="0" fontId="11" fillId="0" borderId="3" xfId="0" applyFont="1" applyBorder="1"/>
    <xf numFmtId="49" fontId="11" fillId="0" borderId="1" xfId="0" applyNumberFormat="1" applyFont="1" applyBorder="1" applyAlignment="1"/>
    <xf numFmtId="49" fontId="13" fillId="0" borderId="1" xfId="0" applyNumberFormat="1" applyFont="1" applyBorder="1" applyAlignment="1"/>
    <xf numFmtId="49" fontId="12" fillId="0" borderId="1" xfId="0" applyNumberFormat="1" applyFont="1" applyBorder="1" applyAlignment="1"/>
    <xf numFmtId="49" fontId="11" fillId="0" borderId="4" xfId="0" applyNumberFormat="1" applyFont="1" applyBorder="1" applyAlignment="1"/>
    <xf numFmtId="0" fontId="12" fillId="0" borderId="1" xfId="0" applyFont="1" applyBorder="1" applyAlignment="1"/>
    <xf numFmtId="49" fontId="11" fillId="2" borderId="1" xfId="0" applyNumberFormat="1" applyFont="1" applyFill="1" applyBorder="1" applyAlignment="1"/>
    <xf numFmtId="49" fontId="11" fillId="0" borderId="1" xfId="0" applyNumberFormat="1" applyFont="1" applyBorder="1" applyAlignment="1">
      <alignment vertical="top" wrapText="1"/>
    </xf>
    <xf numFmtId="49" fontId="11" fillId="0" borderId="4" xfId="0" applyNumberFormat="1" applyFont="1" applyBorder="1" applyAlignment="1">
      <alignment horizontal="left" vertical="top" wrapText="1"/>
    </xf>
    <xf numFmtId="49" fontId="11" fillId="0" borderId="5" xfId="0" applyNumberFormat="1" applyFont="1" applyBorder="1" applyAlignment="1">
      <alignment vertical="top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2" fontId="11" fillId="0" borderId="1" xfId="0" applyNumberFormat="1" applyFont="1" applyBorder="1"/>
    <xf numFmtId="0" fontId="11" fillId="0" borderId="0" xfId="0" applyFont="1" applyAlignment="1">
      <alignment horizontal="right"/>
    </xf>
    <xf numFmtId="0" fontId="0" fillId="0" borderId="1" xfId="0" applyBorder="1"/>
    <xf numFmtId="49" fontId="12" fillId="0" borderId="1" xfId="0" applyNumberFormat="1" applyFont="1" applyBorder="1" applyAlignment="1" applyProtection="1">
      <alignment horizontal="right"/>
      <protection locked="0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4"/>
  <sheetViews>
    <sheetView tabSelected="1" zoomScaleNormal="100" workbookViewId="0">
      <selection activeCell="F118" sqref="F118"/>
    </sheetView>
  </sheetViews>
  <sheetFormatPr defaultRowHeight="12.75"/>
  <cols>
    <col min="1" max="1" width="57.140625" customWidth="1"/>
    <col min="2" max="2" width="4.85546875" customWidth="1"/>
    <col min="3" max="3" width="4.28515625" customWidth="1"/>
    <col min="4" max="4" width="12.140625" customWidth="1"/>
    <col min="5" max="5" width="5.42578125" customWidth="1"/>
    <col min="6" max="6" width="16" customWidth="1"/>
  </cols>
  <sheetData>
    <row r="1" spans="1:7">
      <c r="A1" s="68" t="s">
        <v>96</v>
      </c>
      <c r="B1" s="68"/>
      <c r="C1" s="68"/>
      <c r="D1" s="68"/>
      <c r="E1" s="68"/>
      <c r="F1" s="68"/>
      <c r="G1" s="8"/>
    </row>
    <row r="2" spans="1:7">
      <c r="A2" s="71" t="s">
        <v>166</v>
      </c>
      <c r="B2" s="71"/>
      <c r="C2" s="71"/>
      <c r="D2" s="71"/>
      <c r="E2" s="71"/>
      <c r="F2" s="71"/>
      <c r="G2" s="8"/>
    </row>
    <row r="3" spans="1:7">
      <c r="A3" s="71" t="s">
        <v>167</v>
      </c>
      <c r="B3" s="71"/>
      <c r="C3" s="71"/>
      <c r="D3" s="71"/>
      <c r="E3" s="71"/>
      <c r="F3" s="71"/>
      <c r="G3" s="8"/>
    </row>
    <row r="4" spans="1:7">
      <c r="A4" s="71"/>
      <c r="B4" s="71"/>
      <c r="C4" s="71"/>
      <c r="D4" s="71"/>
      <c r="E4" s="71"/>
      <c r="F4" s="71"/>
      <c r="G4" s="8"/>
    </row>
    <row r="5" spans="1:7" ht="13.15" customHeight="1">
      <c r="A5" s="72"/>
      <c r="B5" s="72"/>
      <c r="C5" s="72"/>
      <c r="D5" s="72"/>
      <c r="E5" s="72"/>
      <c r="F5" s="72"/>
      <c r="G5" s="8"/>
    </row>
    <row r="6" spans="1:7">
      <c r="A6" s="70"/>
      <c r="B6" s="70"/>
      <c r="C6" s="70"/>
      <c r="D6" s="70"/>
      <c r="E6" s="70"/>
      <c r="G6" s="8"/>
    </row>
    <row r="7" spans="1:7">
      <c r="A7" s="69"/>
      <c r="B7" s="69"/>
      <c r="C7" s="69"/>
      <c r="D7" s="69"/>
      <c r="E7" s="69"/>
      <c r="G7" s="8"/>
    </row>
    <row r="8" spans="1:7" ht="10.9" customHeight="1">
      <c r="A8" s="66"/>
      <c r="B8" s="66"/>
      <c r="C8" s="66"/>
      <c r="D8" s="66"/>
      <c r="E8" s="66"/>
      <c r="F8" s="66"/>
      <c r="G8" s="8"/>
    </row>
    <row r="9" spans="1:7" s="2" customFormat="1" ht="56.45" customHeight="1">
      <c r="A9" s="65" t="s">
        <v>149</v>
      </c>
      <c r="B9" s="65"/>
      <c r="C9" s="65"/>
      <c r="D9" s="65"/>
      <c r="E9" s="65"/>
      <c r="F9" s="65"/>
      <c r="G9" s="8"/>
    </row>
    <row r="10" spans="1:7">
      <c r="A10" s="67" t="s">
        <v>26</v>
      </c>
      <c r="B10" s="67"/>
      <c r="C10" s="67"/>
      <c r="D10" s="67"/>
      <c r="E10" s="67"/>
      <c r="F10" s="67"/>
    </row>
    <row r="11" spans="1:7">
      <c r="A11" s="31"/>
      <c r="B11" s="31"/>
      <c r="C11" s="31"/>
      <c r="D11" s="31"/>
      <c r="E11" s="31"/>
      <c r="F11" s="31"/>
    </row>
    <row r="12" spans="1:7">
      <c r="A12" s="13" t="s">
        <v>90</v>
      </c>
      <c r="B12" s="13" t="s">
        <v>62</v>
      </c>
      <c r="C12" s="13" t="s">
        <v>63</v>
      </c>
      <c r="D12" s="13" t="s">
        <v>65</v>
      </c>
      <c r="E12" s="13" t="s">
        <v>66</v>
      </c>
      <c r="F12" s="13" t="s">
        <v>12</v>
      </c>
    </row>
    <row r="13" spans="1:7">
      <c r="A13" s="13"/>
      <c r="B13" s="13"/>
      <c r="C13" s="13"/>
      <c r="D13" s="13"/>
      <c r="E13" s="13"/>
      <c r="F13" s="17" t="s">
        <v>31</v>
      </c>
      <c r="G13" s="34"/>
    </row>
    <row r="14" spans="1:7" s="1" customFormat="1" ht="13.5">
      <c r="A14" s="10" t="s">
        <v>10</v>
      </c>
      <c r="B14" s="21" t="s">
        <v>9</v>
      </c>
      <c r="C14" s="16"/>
      <c r="D14" s="51"/>
      <c r="E14" s="16"/>
      <c r="F14" s="37">
        <v>2758128</v>
      </c>
    </row>
    <row r="15" spans="1:7" s="1" customFormat="1" ht="26.25">
      <c r="A15" s="11" t="s">
        <v>88</v>
      </c>
      <c r="B15" s="21" t="s">
        <v>9</v>
      </c>
      <c r="C15" s="21" t="s">
        <v>16</v>
      </c>
      <c r="D15" s="51"/>
      <c r="E15" s="16"/>
      <c r="F15" s="37">
        <f>(F16)</f>
        <v>334284</v>
      </c>
    </row>
    <row r="16" spans="1:7" s="1" customFormat="1">
      <c r="A16" s="13" t="s">
        <v>89</v>
      </c>
      <c r="B16" s="21" t="s">
        <v>9</v>
      </c>
      <c r="C16" s="18" t="s">
        <v>16</v>
      </c>
      <c r="D16" s="50" t="s">
        <v>113</v>
      </c>
      <c r="E16" s="18"/>
      <c r="F16" s="23">
        <f>(F17)</f>
        <v>334284</v>
      </c>
    </row>
    <row r="17" spans="1:6" s="1" customFormat="1" ht="51">
      <c r="A17" s="12" t="s">
        <v>135</v>
      </c>
      <c r="B17" s="21" t="s">
        <v>9</v>
      </c>
      <c r="C17" s="18" t="s">
        <v>16</v>
      </c>
      <c r="D17" s="50" t="s">
        <v>113</v>
      </c>
      <c r="E17" s="18" t="s">
        <v>67</v>
      </c>
      <c r="F17" s="23">
        <f>(F18)</f>
        <v>334284</v>
      </c>
    </row>
    <row r="18" spans="1:6" s="1" customFormat="1" ht="25.5">
      <c r="A18" s="12" t="s">
        <v>136</v>
      </c>
      <c r="B18" s="21" t="s">
        <v>9</v>
      </c>
      <c r="C18" s="18" t="s">
        <v>16</v>
      </c>
      <c r="D18" s="50" t="s">
        <v>113</v>
      </c>
      <c r="E18" s="18" t="s">
        <v>68</v>
      </c>
      <c r="F18" s="23">
        <v>334284</v>
      </c>
    </row>
    <row r="19" spans="1:6" ht="39">
      <c r="A19" s="12" t="s">
        <v>86</v>
      </c>
      <c r="B19" s="21" t="s">
        <v>9</v>
      </c>
      <c r="C19" s="21" t="s">
        <v>7</v>
      </c>
      <c r="D19" s="51"/>
      <c r="E19" s="16"/>
      <c r="F19" s="37">
        <f>(F20+F27+F30+F33)</f>
        <v>2258499</v>
      </c>
    </row>
    <row r="20" spans="1:6" ht="25.5">
      <c r="A20" s="12" t="s">
        <v>93</v>
      </c>
      <c r="B20" s="18" t="s">
        <v>9</v>
      </c>
      <c r="C20" s="18" t="s">
        <v>7</v>
      </c>
      <c r="D20" s="50" t="s">
        <v>114</v>
      </c>
      <c r="E20" s="18"/>
      <c r="F20" s="23">
        <v>2230306</v>
      </c>
    </row>
    <row r="21" spans="1:6" ht="51">
      <c r="A21" s="12" t="s">
        <v>135</v>
      </c>
      <c r="B21" s="18" t="s">
        <v>9</v>
      </c>
      <c r="C21" s="18" t="s">
        <v>7</v>
      </c>
      <c r="D21" s="50" t="s">
        <v>114</v>
      </c>
      <c r="E21" s="18" t="s">
        <v>67</v>
      </c>
      <c r="F21" s="23">
        <f>(F22)</f>
        <v>1687743</v>
      </c>
    </row>
    <row r="22" spans="1:6" ht="25.5">
      <c r="A22" s="12" t="s">
        <v>136</v>
      </c>
      <c r="B22" s="18" t="s">
        <v>9</v>
      </c>
      <c r="C22" s="18" t="s">
        <v>7</v>
      </c>
      <c r="D22" s="50" t="s">
        <v>114</v>
      </c>
      <c r="E22" s="18" t="s">
        <v>68</v>
      </c>
      <c r="F22" s="23">
        <v>1687743</v>
      </c>
    </row>
    <row r="23" spans="1:6" ht="25.5">
      <c r="A23" s="12" t="s">
        <v>108</v>
      </c>
      <c r="B23" s="18" t="s">
        <v>9</v>
      </c>
      <c r="C23" s="18" t="s">
        <v>7</v>
      </c>
      <c r="D23" s="50" t="s">
        <v>114</v>
      </c>
      <c r="E23" s="18" t="s">
        <v>69</v>
      </c>
      <c r="F23" s="23">
        <v>512339</v>
      </c>
    </row>
    <row r="24" spans="1:6" ht="25.5">
      <c r="A24" s="12" t="s">
        <v>87</v>
      </c>
      <c r="B24" s="18" t="s">
        <v>9</v>
      </c>
      <c r="C24" s="18" t="s">
        <v>7</v>
      </c>
      <c r="D24" s="50" t="s">
        <v>114</v>
      </c>
      <c r="E24" s="18" t="s">
        <v>70</v>
      </c>
      <c r="F24" s="23">
        <v>512339</v>
      </c>
    </row>
    <row r="25" spans="1:6">
      <c r="A25" s="13" t="s">
        <v>73</v>
      </c>
      <c r="B25" s="18" t="s">
        <v>9</v>
      </c>
      <c r="C25" s="18" t="s">
        <v>7</v>
      </c>
      <c r="D25" s="50" t="s">
        <v>114</v>
      </c>
      <c r="E25" s="18" t="s">
        <v>71</v>
      </c>
      <c r="F25" s="23">
        <v>30224</v>
      </c>
    </row>
    <row r="26" spans="1:6">
      <c r="A26" s="12" t="s">
        <v>103</v>
      </c>
      <c r="B26" s="18" t="s">
        <v>9</v>
      </c>
      <c r="C26" s="18" t="s">
        <v>7</v>
      </c>
      <c r="D26" s="50" t="s">
        <v>114</v>
      </c>
      <c r="E26" s="18" t="s">
        <v>72</v>
      </c>
      <c r="F26" s="23">
        <v>30224</v>
      </c>
    </row>
    <row r="27" spans="1:6" ht="51">
      <c r="A27" s="12" t="s">
        <v>3</v>
      </c>
      <c r="B27" s="18" t="s">
        <v>9</v>
      </c>
      <c r="C27" s="18" t="s">
        <v>7</v>
      </c>
      <c r="D27" s="50" t="s">
        <v>115</v>
      </c>
      <c r="E27" s="18"/>
      <c r="F27" s="23">
        <f>(F28)</f>
        <v>21421</v>
      </c>
    </row>
    <row r="28" spans="1:6">
      <c r="A28" s="12" t="s">
        <v>75</v>
      </c>
      <c r="B28" s="18" t="s">
        <v>9</v>
      </c>
      <c r="C28" s="18" t="s">
        <v>7</v>
      </c>
      <c r="D28" s="50" t="s">
        <v>115</v>
      </c>
      <c r="E28" s="18" t="s">
        <v>20</v>
      </c>
      <c r="F28" s="23">
        <f>(F29)</f>
        <v>21421</v>
      </c>
    </row>
    <row r="29" spans="1:6">
      <c r="A29" s="12" t="s">
        <v>30</v>
      </c>
      <c r="B29" s="18" t="s">
        <v>9</v>
      </c>
      <c r="C29" s="18" t="s">
        <v>7</v>
      </c>
      <c r="D29" s="50" t="s">
        <v>115</v>
      </c>
      <c r="E29" s="18" t="s">
        <v>74</v>
      </c>
      <c r="F29" s="23">
        <v>21421</v>
      </c>
    </row>
    <row r="30" spans="1:6" ht="38.25">
      <c r="A30" s="12" t="s">
        <v>4</v>
      </c>
      <c r="B30" s="18" t="s">
        <v>9</v>
      </c>
      <c r="C30" s="18" t="s">
        <v>7</v>
      </c>
      <c r="D30" s="50" t="s">
        <v>116</v>
      </c>
      <c r="E30" s="18"/>
      <c r="F30" s="23">
        <f>(F31)</f>
        <v>6672</v>
      </c>
    </row>
    <row r="31" spans="1:6">
      <c r="A31" s="12" t="s">
        <v>75</v>
      </c>
      <c r="B31" s="18" t="s">
        <v>9</v>
      </c>
      <c r="C31" s="18" t="s">
        <v>7</v>
      </c>
      <c r="D31" s="50" t="s">
        <v>116</v>
      </c>
      <c r="E31" s="18" t="s">
        <v>20</v>
      </c>
      <c r="F31" s="23">
        <f>(F32)</f>
        <v>6672</v>
      </c>
    </row>
    <row r="32" spans="1:6">
      <c r="A32" s="12" t="s">
        <v>30</v>
      </c>
      <c r="B32" s="18" t="s">
        <v>9</v>
      </c>
      <c r="C32" s="18" t="s">
        <v>7</v>
      </c>
      <c r="D32" s="50" t="s">
        <v>116</v>
      </c>
      <c r="E32" s="18" t="s">
        <v>74</v>
      </c>
      <c r="F32" s="23">
        <v>6672</v>
      </c>
    </row>
    <row r="33" spans="1:6" ht="38.25">
      <c r="A33" s="12" t="s">
        <v>137</v>
      </c>
      <c r="B33" s="18" t="s">
        <v>9</v>
      </c>
      <c r="C33" s="18" t="s">
        <v>7</v>
      </c>
      <c r="D33" s="55" t="s">
        <v>117</v>
      </c>
      <c r="E33" s="18"/>
      <c r="F33" s="23">
        <f>(F34)</f>
        <v>100</v>
      </c>
    </row>
    <row r="34" spans="1:6" ht="25.5">
      <c r="A34" s="12" t="s">
        <v>108</v>
      </c>
      <c r="B34" s="18" t="s">
        <v>9</v>
      </c>
      <c r="C34" s="18" t="s">
        <v>7</v>
      </c>
      <c r="D34" s="55" t="s">
        <v>117</v>
      </c>
      <c r="E34" s="18" t="s">
        <v>69</v>
      </c>
      <c r="F34" s="23">
        <f>(F35)</f>
        <v>100</v>
      </c>
    </row>
    <row r="35" spans="1:6" ht="25.5">
      <c r="A35" s="12" t="s">
        <v>87</v>
      </c>
      <c r="B35" s="18" t="s">
        <v>9</v>
      </c>
      <c r="C35" s="18" t="s">
        <v>7</v>
      </c>
      <c r="D35" s="55" t="s">
        <v>117</v>
      </c>
      <c r="E35" s="18" t="s">
        <v>70</v>
      </c>
      <c r="F35" s="23">
        <v>100</v>
      </c>
    </row>
    <row r="36" spans="1:6" ht="28.9" customHeight="1">
      <c r="A36" s="12" t="s">
        <v>5</v>
      </c>
      <c r="B36" s="21" t="s">
        <v>9</v>
      </c>
      <c r="C36" s="21" t="s">
        <v>29</v>
      </c>
      <c r="D36" s="50"/>
      <c r="E36" s="18"/>
      <c r="F36" s="37">
        <f>(F38)</f>
        <v>20333</v>
      </c>
    </row>
    <row r="37" spans="1:6" ht="25.5">
      <c r="A37" s="12" t="s">
        <v>102</v>
      </c>
      <c r="B37" s="18" t="s">
        <v>9</v>
      </c>
      <c r="C37" s="18" t="s">
        <v>29</v>
      </c>
      <c r="D37" s="50" t="s">
        <v>118</v>
      </c>
      <c r="E37" s="18"/>
      <c r="F37" s="23">
        <f>(F38)</f>
        <v>20333</v>
      </c>
    </row>
    <row r="38" spans="1:6">
      <c r="A38" s="13" t="s">
        <v>75</v>
      </c>
      <c r="B38" s="18" t="s">
        <v>9</v>
      </c>
      <c r="C38" s="18" t="s">
        <v>29</v>
      </c>
      <c r="D38" s="50" t="s">
        <v>118</v>
      </c>
      <c r="E38" s="18" t="s">
        <v>20</v>
      </c>
      <c r="F38" s="23">
        <f>(F39)</f>
        <v>20333</v>
      </c>
    </row>
    <row r="39" spans="1:6">
      <c r="A39" s="13" t="s">
        <v>30</v>
      </c>
      <c r="B39" s="18" t="s">
        <v>9</v>
      </c>
      <c r="C39" s="18" t="s">
        <v>29</v>
      </c>
      <c r="D39" s="50" t="s">
        <v>118</v>
      </c>
      <c r="E39" s="18" t="s">
        <v>74</v>
      </c>
      <c r="F39" s="23">
        <v>20333</v>
      </c>
    </row>
    <row r="40" spans="1:6">
      <c r="A40" s="15" t="s">
        <v>18</v>
      </c>
      <c r="B40" s="18" t="s">
        <v>9</v>
      </c>
      <c r="C40" s="21" t="s">
        <v>35</v>
      </c>
      <c r="D40" s="52"/>
      <c r="E40" s="21"/>
      <c r="F40" s="37">
        <f>(F41+F44+F47+F50)</f>
        <v>145012</v>
      </c>
    </row>
    <row r="41" spans="1:6" ht="25.5">
      <c r="A41" s="12" t="s">
        <v>1</v>
      </c>
      <c r="B41" s="18" t="s">
        <v>9</v>
      </c>
      <c r="C41" s="18" t="s">
        <v>35</v>
      </c>
      <c r="D41" s="50" t="s">
        <v>119</v>
      </c>
      <c r="E41" s="18"/>
      <c r="F41" s="23">
        <f>(F42)</f>
        <v>7000</v>
      </c>
    </row>
    <row r="42" spans="1:6">
      <c r="A42" s="13" t="s">
        <v>73</v>
      </c>
      <c r="B42" s="18" t="s">
        <v>9</v>
      </c>
      <c r="C42" s="18" t="s">
        <v>35</v>
      </c>
      <c r="D42" s="50" t="s">
        <v>119</v>
      </c>
      <c r="E42" s="18" t="s">
        <v>71</v>
      </c>
      <c r="F42" s="23">
        <v>7000</v>
      </c>
    </row>
    <row r="43" spans="1:6">
      <c r="A43" s="12" t="s">
        <v>103</v>
      </c>
      <c r="B43" s="18" t="s">
        <v>9</v>
      </c>
      <c r="C43" s="18" t="s">
        <v>35</v>
      </c>
      <c r="D43" s="50" t="s">
        <v>119</v>
      </c>
      <c r="E43" s="18" t="s">
        <v>72</v>
      </c>
      <c r="F43" s="23">
        <v>7000</v>
      </c>
    </row>
    <row r="44" spans="1:6" ht="27" customHeight="1">
      <c r="A44" s="9" t="s">
        <v>151</v>
      </c>
      <c r="B44" s="18" t="s">
        <v>9</v>
      </c>
      <c r="C44" s="18" t="s">
        <v>35</v>
      </c>
      <c r="D44" s="50" t="s">
        <v>125</v>
      </c>
      <c r="E44" s="18"/>
      <c r="F44" s="23">
        <v>37912</v>
      </c>
    </row>
    <row r="45" spans="1:6" ht="27" customHeight="1">
      <c r="A45" s="12" t="s">
        <v>138</v>
      </c>
      <c r="B45" s="18" t="s">
        <v>9</v>
      </c>
      <c r="C45" s="18" t="s">
        <v>35</v>
      </c>
      <c r="D45" s="50" t="s">
        <v>125</v>
      </c>
      <c r="E45" s="18" t="s">
        <v>69</v>
      </c>
      <c r="F45" s="23">
        <v>37912</v>
      </c>
    </row>
    <row r="46" spans="1:6" ht="32.25" customHeight="1">
      <c r="A46" s="12" t="s">
        <v>87</v>
      </c>
      <c r="B46" s="18" t="s">
        <v>9</v>
      </c>
      <c r="C46" s="18" t="s">
        <v>35</v>
      </c>
      <c r="D46" s="50" t="s">
        <v>125</v>
      </c>
      <c r="E46" s="18" t="s">
        <v>70</v>
      </c>
      <c r="F46" s="23">
        <v>37912</v>
      </c>
    </row>
    <row r="47" spans="1:6" ht="32.25" customHeight="1">
      <c r="A47" s="12" t="s">
        <v>168</v>
      </c>
      <c r="B47" s="18" t="s">
        <v>9</v>
      </c>
      <c r="C47" s="18" t="s">
        <v>35</v>
      </c>
      <c r="D47" s="50" t="s">
        <v>169</v>
      </c>
      <c r="E47" s="18"/>
      <c r="F47" s="23">
        <v>100000</v>
      </c>
    </row>
    <row r="48" spans="1:6" ht="32.25" customHeight="1">
      <c r="A48" s="12" t="s">
        <v>138</v>
      </c>
      <c r="B48" s="18" t="s">
        <v>9</v>
      </c>
      <c r="C48" s="18" t="s">
        <v>35</v>
      </c>
      <c r="D48" s="50" t="s">
        <v>169</v>
      </c>
      <c r="E48" s="18" t="s">
        <v>69</v>
      </c>
      <c r="F48" s="23">
        <v>100000</v>
      </c>
    </row>
    <row r="49" spans="1:6" ht="32.25" customHeight="1">
      <c r="A49" s="12" t="s">
        <v>87</v>
      </c>
      <c r="B49" s="18" t="s">
        <v>9</v>
      </c>
      <c r="C49" s="18" t="s">
        <v>35</v>
      </c>
      <c r="D49" s="50" t="s">
        <v>169</v>
      </c>
      <c r="E49" s="18" t="s">
        <v>70</v>
      </c>
      <c r="F49" s="23">
        <v>100000</v>
      </c>
    </row>
    <row r="50" spans="1:6" ht="32.25" customHeight="1">
      <c r="A50" s="12" t="s">
        <v>168</v>
      </c>
      <c r="B50" s="18" t="s">
        <v>9</v>
      </c>
      <c r="C50" s="18" t="s">
        <v>35</v>
      </c>
      <c r="D50" s="50" t="s">
        <v>170</v>
      </c>
      <c r="E50" s="18"/>
      <c r="F50" s="23">
        <v>100</v>
      </c>
    </row>
    <row r="51" spans="1:6" ht="32.25" customHeight="1">
      <c r="A51" s="12" t="s">
        <v>138</v>
      </c>
      <c r="B51" s="18" t="s">
        <v>9</v>
      </c>
      <c r="C51" s="18" t="s">
        <v>35</v>
      </c>
      <c r="D51" s="50" t="s">
        <v>170</v>
      </c>
      <c r="E51" s="18" t="s">
        <v>69</v>
      </c>
      <c r="F51" s="23">
        <v>100</v>
      </c>
    </row>
    <row r="52" spans="1:6" ht="32.25" customHeight="1">
      <c r="A52" s="12" t="s">
        <v>87</v>
      </c>
      <c r="B52" s="18" t="s">
        <v>9</v>
      </c>
      <c r="C52" s="18" t="s">
        <v>35</v>
      </c>
      <c r="D52" s="50" t="s">
        <v>170</v>
      </c>
      <c r="E52" s="18" t="s">
        <v>70</v>
      </c>
      <c r="F52" s="23">
        <v>100</v>
      </c>
    </row>
    <row r="53" spans="1:6">
      <c r="A53" s="15" t="s">
        <v>21</v>
      </c>
      <c r="B53" s="21" t="s">
        <v>16</v>
      </c>
      <c r="C53" s="18"/>
      <c r="D53" s="50"/>
      <c r="E53" s="18"/>
      <c r="F53" s="37">
        <f>(F54)</f>
        <v>81082</v>
      </c>
    </row>
    <row r="54" spans="1:6">
      <c r="A54" s="13" t="s">
        <v>19</v>
      </c>
      <c r="B54" s="21" t="s">
        <v>16</v>
      </c>
      <c r="C54" s="21" t="s">
        <v>22</v>
      </c>
      <c r="D54" s="50"/>
      <c r="E54" s="18"/>
      <c r="F54" s="23">
        <f>(F55)</f>
        <v>81082</v>
      </c>
    </row>
    <row r="55" spans="1:6" ht="41.45" customHeight="1">
      <c r="A55" s="12" t="s">
        <v>99</v>
      </c>
      <c r="B55" s="18" t="s">
        <v>16</v>
      </c>
      <c r="C55" s="18" t="s">
        <v>22</v>
      </c>
      <c r="D55" s="50" t="s">
        <v>126</v>
      </c>
      <c r="E55" s="18"/>
      <c r="F55" s="23">
        <f>(F56+F58)</f>
        <v>81082</v>
      </c>
    </row>
    <row r="56" spans="1:6" ht="51">
      <c r="A56" s="12" t="s">
        <v>135</v>
      </c>
      <c r="B56" s="18" t="s">
        <v>16</v>
      </c>
      <c r="C56" s="18" t="s">
        <v>22</v>
      </c>
      <c r="D56" s="50" t="s">
        <v>126</v>
      </c>
      <c r="E56" s="18" t="s">
        <v>67</v>
      </c>
      <c r="F56" s="23">
        <f>(F57)</f>
        <v>80182</v>
      </c>
    </row>
    <row r="57" spans="1:6" ht="25.5">
      <c r="A57" s="12" t="s">
        <v>136</v>
      </c>
      <c r="B57" s="18" t="s">
        <v>16</v>
      </c>
      <c r="C57" s="18" t="s">
        <v>22</v>
      </c>
      <c r="D57" s="50" t="s">
        <v>126</v>
      </c>
      <c r="E57" s="18" t="s">
        <v>68</v>
      </c>
      <c r="F57" s="23">
        <v>80182</v>
      </c>
    </row>
    <row r="58" spans="1:6" ht="25.5">
      <c r="A58" s="12" t="s">
        <v>108</v>
      </c>
      <c r="B58" s="18" t="s">
        <v>16</v>
      </c>
      <c r="C58" s="18" t="s">
        <v>22</v>
      </c>
      <c r="D58" s="50" t="s">
        <v>126</v>
      </c>
      <c r="E58" s="18" t="s">
        <v>69</v>
      </c>
      <c r="F58" s="23">
        <f>(F59)</f>
        <v>900</v>
      </c>
    </row>
    <row r="59" spans="1:6" ht="25.5">
      <c r="A59" s="12" t="s">
        <v>87</v>
      </c>
      <c r="B59" s="18" t="s">
        <v>16</v>
      </c>
      <c r="C59" s="18" t="s">
        <v>22</v>
      </c>
      <c r="D59" s="50" t="s">
        <v>126</v>
      </c>
      <c r="E59" s="18" t="s">
        <v>70</v>
      </c>
      <c r="F59" s="23">
        <v>900</v>
      </c>
    </row>
    <row r="60" spans="1:6">
      <c r="A60" s="14" t="s">
        <v>17</v>
      </c>
      <c r="B60" s="21" t="s">
        <v>22</v>
      </c>
      <c r="C60" s="19"/>
      <c r="D60" s="50"/>
      <c r="E60" s="18"/>
      <c r="F60" s="37">
        <f>(F61+F68+F72)</f>
        <v>25015</v>
      </c>
    </row>
    <row r="61" spans="1:6" ht="25.5">
      <c r="A61" s="14" t="s">
        <v>97</v>
      </c>
      <c r="B61" s="21" t="s">
        <v>22</v>
      </c>
      <c r="C61" s="22">
        <v>9</v>
      </c>
      <c r="D61" s="50"/>
      <c r="E61" s="18"/>
      <c r="F61" s="37">
        <v>18015</v>
      </c>
    </row>
    <row r="62" spans="1:6" ht="38.25">
      <c r="A62" s="12" t="s">
        <v>79</v>
      </c>
      <c r="B62" s="21" t="s">
        <v>22</v>
      </c>
      <c r="C62" s="22">
        <v>9</v>
      </c>
      <c r="D62" s="50" t="s">
        <v>152</v>
      </c>
      <c r="E62" s="18"/>
      <c r="F62" s="37">
        <v>15000</v>
      </c>
    </row>
    <row r="63" spans="1:6" ht="25.5">
      <c r="A63" s="12" t="s">
        <v>108</v>
      </c>
      <c r="B63" s="21" t="s">
        <v>22</v>
      </c>
      <c r="C63" s="22">
        <v>9</v>
      </c>
      <c r="D63" s="50" t="s">
        <v>152</v>
      </c>
      <c r="E63" s="18" t="s">
        <v>69</v>
      </c>
      <c r="F63" s="37">
        <v>15000</v>
      </c>
    </row>
    <row r="64" spans="1:6" ht="25.5">
      <c r="A64" s="12" t="s">
        <v>87</v>
      </c>
      <c r="B64" s="21" t="s">
        <v>22</v>
      </c>
      <c r="C64" s="22">
        <v>9</v>
      </c>
      <c r="D64" s="50" t="s">
        <v>152</v>
      </c>
      <c r="E64" s="18" t="s">
        <v>70</v>
      </c>
      <c r="F64" s="37">
        <v>15000</v>
      </c>
    </row>
    <row r="65" spans="1:6" ht="38.25">
      <c r="A65" s="12" t="s">
        <v>79</v>
      </c>
      <c r="B65" s="18" t="s">
        <v>22</v>
      </c>
      <c r="C65" s="19">
        <v>9</v>
      </c>
      <c r="D65" s="50" t="s">
        <v>127</v>
      </c>
      <c r="E65" s="18"/>
      <c r="F65" s="37">
        <f>(F66)</f>
        <v>3015</v>
      </c>
    </row>
    <row r="66" spans="1:6" ht="25.5">
      <c r="A66" s="12" t="s">
        <v>108</v>
      </c>
      <c r="B66" s="18" t="s">
        <v>22</v>
      </c>
      <c r="C66" s="19">
        <v>9</v>
      </c>
      <c r="D66" s="50" t="s">
        <v>127</v>
      </c>
      <c r="E66" s="18" t="s">
        <v>69</v>
      </c>
      <c r="F66" s="23">
        <f>(F67)</f>
        <v>3015</v>
      </c>
    </row>
    <row r="67" spans="1:6" ht="25.5">
      <c r="A67" s="12" t="s">
        <v>87</v>
      </c>
      <c r="B67" s="18" t="s">
        <v>22</v>
      </c>
      <c r="C67" s="19">
        <v>9</v>
      </c>
      <c r="D67" s="50" t="s">
        <v>127</v>
      </c>
      <c r="E67" s="18" t="s">
        <v>70</v>
      </c>
      <c r="F67" s="23">
        <v>3015</v>
      </c>
    </row>
    <row r="68" spans="1:6">
      <c r="A68" s="14" t="s">
        <v>27</v>
      </c>
      <c r="B68" s="21" t="s">
        <v>22</v>
      </c>
      <c r="C68" s="22">
        <v>10</v>
      </c>
      <c r="D68" s="50"/>
      <c r="E68" s="18"/>
      <c r="F68" s="37">
        <f>(F69)</f>
        <v>6000</v>
      </c>
    </row>
    <row r="69" spans="1:6">
      <c r="A69" s="12" t="s">
        <v>94</v>
      </c>
      <c r="B69" s="18" t="s">
        <v>22</v>
      </c>
      <c r="C69" s="19">
        <v>10</v>
      </c>
      <c r="D69" s="50" t="s">
        <v>128</v>
      </c>
      <c r="E69" s="18"/>
      <c r="F69" s="23">
        <f>(F70)</f>
        <v>6000</v>
      </c>
    </row>
    <row r="70" spans="1:6" ht="25.5">
      <c r="A70" s="12" t="s">
        <v>108</v>
      </c>
      <c r="B70" s="18" t="s">
        <v>22</v>
      </c>
      <c r="C70" s="19">
        <v>10</v>
      </c>
      <c r="D70" s="50" t="s">
        <v>128</v>
      </c>
      <c r="E70" s="18" t="s">
        <v>69</v>
      </c>
      <c r="F70" s="23">
        <f>(F71)</f>
        <v>6000</v>
      </c>
    </row>
    <row r="71" spans="1:6" ht="25.5">
      <c r="A71" s="12" t="s">
        <v>87</v>
      </c>
      <c r="B71" s="18" t="s">
        <v>22</v>
      </c>
      <c r="C71" s="19">
        <v>10</v>
      </c>
      <c r="D71" s="50" t="s">
        <v>128</v>
      </c>
      <c r="E71" s="18" t="s">
        <v>70</v>
      </c>
      <c r="F71" s="23">
        <v>6000</v>
      </c>
    </row>
    <row r="72" spans="1:6" ht="25.5">
      <c r="A72" s="14" t="s">
        <v>84</v>
      </c>
      <c r="B72" s="21" t="s">
        <v>22</v>
      </c>
      <c r="C72" s="22">
        <v>14</v>
      </c>
      <c r="D72" s="50"/>
      <c r="E72" s="18"/>
      <c r="F72" s="37">
        <f>(F73)</f>
        <v>1000</v>
      </c>
    </row>
    <row r="73" spans="1:6" ht="39" customHeight="1">
      <c r="A73" s="12" t="s">
        <v>111</v>
      </c>
      <c r="B73" s="18" t="s">
        <v>22</v>
      </c>
      <c r="C73" s="19">
        <v>14</v>
      </c>
      <c r="D73" s="50" t="s">
        <v>150</v>
      </c>
      <c r="E73" s="18"/>
      <c r="F73" s="23">
        <f>(F74)</f>
        <v>1000</v>
      </c>
    </row>
    <row r="74" spans="1:6" ht="25.5">
      <c r="A74" s="12" t="s">
        <v>108</v>
      </c>
      <c r="B74" s="18" t="s">
        <v>22</v>
      </c>
      <c r="C74" s="19">
        <v>14</v>
      </c>
      <c r="D74" s="50" t="s">
        <v>150</v>
      </c>
      <c r="E74" s="18" t="s">
        <v>69</v>
      </c>
      <c r="F74" s="23">
        <f>(F75)</f>
        <v>1000</v>
      </c>
    </row>
    <row r="75" spans="1:6" ht="25.5">
      <c r="A75" s="12" t="s">
        <v>87</v>
      </c>
      <c r="B75" s="18" t="s">
        <v>22</v>
      </c>
      <c r="C75" s="19">
        <v>14</v>
      </c>
      <c r="D75" s="50" t="s">
        <v>150</v>
      </c>
      <c r="E75" s="18" t="s">
        <v>70</v>
      </c>
      <c r="F75" s="23">
        <v>1000</v>
      </c>
    </row>
    <row r="76" spans="1:6">
      <c r="A76" s="15" t="s">
        <v>64</v>
      </c>
      <c r="B76" s="21" t="s">
        <v>7</v>
      </c>
      <c r="C76" s="19"/>
      <c r="D76" s="50"/>
      <c r="E76" s="18"/>
      <c r="F76" s="37">
        <f>(F77)</f>
        <v>4625041.75</v>
      </c>
    </row>
    <row r="77" spans="1:6">
      <c r="A77" s="15" t="s">
        <v>76</v>
      </c>
      <c r="B77" s="21" t="s">
        <v>7</v>
      </c>
      <c r="C77" s="22">
        <v>9</v>
      </c>
      <c r="D77" s="53"/>
      <c r="E77" s="18"/>
      <c r="F77" s="37">
        <f>(F78+F81+F84+F87)</f>
        <v>4625041.75</v>
      </c>
    </row>
    <row r="78" spans="1:6" ht="54" customHeight="1">
      <c r="A78" s="14" t="s">
        <v>155</v>
      </c>
      <c r="B78" s="21" t="s">
        <v>7</v>
      </c>
      <c r="C78" s="47">
        <v>9</v>
      </c>
      <c r="D78" s="53" t="s">
        <v>129</v>
      </c>
      <c r="E78" s="45"/>
      <c r="F78" s="37">
        <v>3000000</v>
      </c>
    </row>
    <row r="79" spans="1:6" ht="25.5">
      <c r="A79" s="12" t="s">
        <v>108</v>
      </c>
      <c r="B79" s="21" t="s">
        <v>7</v>
      </c>
      <c r="C79" s="47">
        <v>9</v>
      </c>
      <c r="D79" s="53" t="s">
        <v>129</v>
      </c>
      <c r="E79" s="45" t="s">
        <v>69</v>
      </c>
      <c r="F79" s="37">
        <v>3000000</v>
      </c>
    </row>
    <row r="80" spans="1:6" ht="25.5">
      <c r="A80" s="12" t="s">
        <v>87</v>
      </c>
      <c r="B80" s="21" t="s">
        <v>7</v>
      </c>
      <c r="C80" s="47">
        <v>9</v>
      </c>
      <c r="D80" s="53" t="s">
        <v>129</v>
      </c>
      <c r="E80" s="45" t="s">
        <v>70</v>
      </c>
      <c r="F80" s="37">
        <v>3000000</v>
      </c>
    </row>
    <row r="81" spans="1:6" ht="60" customHeight="1">
      <c r="A81" s="14" t="s">
        <v>146</v>
      </c>
      <c r="B81" s="18" t="s">
        <v>7</v>
      </c>
      <c r="C81" s="43">
        <v>9</v>
      </c>
      <c r="D81" s="57" t="s">
        <v>130</v>
      </c>
      <c r="E81" s="45"/>
      <c r="F81" s="37">
        <f>(F82)</f>
        <v>382576.2</v>
      </c>
    </row>
    <row r="82" spans="1:6" ht="25.5">
      <c r="A82" s="12" t="s">
        <v>108</v>
      </c>
      <c r="B82" s="18" t="s">
        <v>7</v>
      </c>
      <c r="C82" s="44">
        <v>9</v>
      </c>
      <c r="D82" s="56" t="s">
        <v>130</v>
      </c>
      <c r="E82" s="46" t="s">
        <v>69</v>
      </c>
      <c r="F82" s="40">
        <f>(F83)</f>
        <v>382576.2</v>
      </c>
    </row>
    <row r="83" spans="1:6" ht="25.5">
      <c r="A83" s="12" t="s">
        <v>87</v>
      </c>
      <c r="B83" s="18" t="s">
        <v>7</v>
      </c>
      <c r="C83" s="44">
        <v>9</v>
      </c>
      <c r="D83" s="58" t="s">
        <v>130</v>
      </c>
      <c r="E83" s="46" t="s">
        <v>70</v>
      </c>
      <c r="F83" s="40">
        <v>382576.2</v>
      </c>
    </row>
    <row r="84" spans="1:6" ht="38.25">
      <c r="A84" s="14" t="s">
        <v>100</v>
      </c>
      <c r="B84" s="18" t="s">
        <v>7</v>
      </c>
      <c r="C84" s="22">
        <v>9</v>
      </c>
      <c r="D84" s="50" t="s">
        <v>131</v>
      </c>
      <c r="E84" s="18"/>
      <c r="F84" s="37">
        <f>(F85)</f>
        <v>1175358.95</v>
      </c>
    </row>
    <row r="85" spans="1:6" ht="25.5">
      <c r="A85" s="12" t="s">
        <v>108</v>
      </c>
      <c r="B85" s="18" t="s">
        <v>7</v>
      </c>
      <c r="C85" s="19">
        <v>9</v>
      </c>
      <c r="D85" s="50" t="s">
        <v>131</v>
      </c>
      <c r="E85" s="18" t="s">
        <v>69</v>
      </c>
      <c r="F85" s="23">
        <f>(F86)</f>
        <v>1175358.95</v>
      </c>
    </row>
    <row r="86" spans="1:6" ht="25.5">
      <c r="A86" s="12" t="s">
        <v>87</v>
      </c>
      <c r="B86" s="18" t="s">
        <v>7</v>
      </c>
      <c r="C86" s="19">
        <v>9</v>
      </c>
      <c r="D86" s="50" t="s">
        <v>131</v>
      </c>
      <c r="E86" s="18" t="s">
        <v>70</v>
      </c>
      <c r="F86" s="23">
        <v>1175358.95</v>
      </c>
    </row>
    <row r="87" spans="1:6" ht="25.5">
      <c r="A87" s="12" t="s">
        <v>154</v>
      </c>
      <c r="B87" s="18" t="s">
        <v>7</v>
      </c>
      <c r="C87" s="19">
        <v>9</v>
      </c>
      <c r="D87" s="50" t="s">
        <v>153</v>
      </c>
      <c r="E87" s="18"/>
      <c r="F87" s="23">
        <v>67106.600000000006</v>
      </c>
    </row>
    <row r="88" spans="1:6" ht="25.5">
      <c r="A88" s="12" t="s">
        <v>108</v>
      </c>
      <c r="B88" s="18" t="s">
        <v>7</v>
      </c>
      <c r="C88" s="19">
        <v>9</v>
      </c>
      <c r="D88" s="50" t="s">
        <v>153</v>
      </c>
      <c r="E88" s="18" t="s">
        <v>69</v>
      </c>
      <c r="F88" s="23">
        <v>67106.600000000006</v>
      </c>
    </row>
    <row r="89" spans="1:6" ht="25.5">
      <c r="A89" s="12" t="s">
        <v>87</v>
      </c>
      <c r="B89" s="18" t="s">
        <v>7</v>
      </c>
      <c r="C89" s="19">
        <v>9</v>
      </c>
      <c r="D89" s="50" t="s">
        <v>153</v>
      </c>
      <c r="E89" s="18" t="s">
        <v>69</v>
      </c>
      <c r="F89" s="23">
        <v>67106.600000000006</v>
      </c>
    </row>
    <row r="90" spans="1:6">
      <c r="A90" s="15" t="s">
        <v>23</v>
      </c>
      <c r="B90" s="21" t="s">
        <v>104</v>
      </c>
      <c r="C90" s="22"/>
      <c r="D90" s="52"/>
      <c r="E90" s="21"/>
      <c r="F90" s="37">
        <f>(F91+F98)</f>
        <v>906001.36</v>
      </c>
    </row>
    <row r="91" spans="1:6">
      <c r="A91" s="14" t="s">
        <v>34</v>
      </c>
      <c r="B91" s="21" t="s">
        <v>104</v>
      </c>
      <c r="C91" s="22">
        <v>2</v>
      </c>
      <c r="D91" s="50"/>
      <c r="E91" s="21"/>
      <c r="F91" s="37">
        <f>(F95+F92)</f>
        <v>160200</v>
      </c>
    </row>
    <row r="92" spans="1:6" ht="25.5">
      <c r="A92" s="60" t="s">
        <v>139</v>
      </c>
      <c r="B92" s="18" t="s">
        <v>104</v>
      </c>
      <c r="C92" s="19">
        <v>2</v>
      </c>
      <c r="D92" s="50" t="s">
        <v>156</v>
      </c>
      <c r="E92" s="21"/>
      <c r="F92" s="37">
        <v>200</v>
      </c>
    </row>
    <row r="93" spans="1:6">
      <c r="A93" s="13" t="s">
        <v>73</v>
      </c>
      <c r="B93" s="18" t="s">
        <v>104</v>
      </c>
      <c r="C93" s="19">
        <v>2</v>
      </c>
      <c r="D93" s="50" t="s">
        <v>156</v>
      </c>
      <c r="E93" s="21" t="s">
        <v>71</v>
      </c>
      <c r="F93" s="37">
        <v>200</v>
      </c>
    </row>
    <row r="94" spans="1:6" ht="38.25">
      <c r="A94" s="41" t="s">
        <v>140</v>
      </c>
      <c r="B94" s="18" t="s">
        <v>104</v>
      </c>
      <c r="C94" s="19">
        <v>2</v>
      </c>
      <c r="D94" s="50" t="s">
        <v>156</v>
      </c>
      <c r="E94" s="21" t="s">
        <v>28</v>
      </c>
      <c r="F94" s="37">
        <v>200</v>
      </c>
    </row>
    <row r="95" spans="1:6" ht="26.25" customHeight="1">
      <c r="A95" s="60" t="s">
        <v>139</v>
      </c>
      <c r="B95" s="18" t="s">
        <v>104</v>
      </c>
      <c r="C95" s="19">
        <v>2</v>
      </c>
      <c r="D95" s="50" t="s">
        <v>132</v>
      </c>
      <c r="E95" s="21"/>
      <c r="F95" s="23">
        <v>160000</v>
      </c>
    </row>
    <row r="96" spans="1:6">
      <c r="A96" s="13" t="s">
        <v>73</v>
      </c>
      <c r="B96" s="18" t="s">
        <v>104</v>
      </c>
      <c r="C96" s="19">
        <v>2</v>
      </c>
      <c r="D96" s="50" t="s">
        <v>132</v>
      </c>
      <c r="E96" s="18" t="s">
        <v>71</v>
      </c>
      <c r="F96" s="23">
        <v>160000</v>
      </c>
    </row>
    <row r="97" spans="1:6" ht="47.25" customHeight="1">
      <c r="A97" s="41" t="s">
        <v>140</v>
      </c>
      <c r="B97" s="18" t="s">
        <v>104</v>
      </c>
      <c r="C97" s="19">
        <v>2</v>
      </c>
      <c r="D97" s="50" t="s">
        <v>132</v>
      </c>
      <c r="E97" s="18" t="s">
        <v>28</v>
      </c>
      <c r="F97" s="23">
        <v>160000</v>
      </c>
    </row>
    <row r="98" spans="1:6">
      <c r="A98" s="15" t="s">
        <v>24</v>
      </c>
      <c r="B98" s="21" t="s">
        <v>104</v>
      </c>
      <c r="C98" s="22">
        <v>3</v>
      </c>
      <c r="D98" s="52"/>
      <c r="E98" s="21"/>
      <c r="F98" s="37">
        <v>745801.36</v>
      </c>
    </row>
    <row r="99" spans="1:6">
      <c r="A99" s="15" t="s">
        <v>145</v>
      </c>
      <c r="B99" s="21" t="s">
        <v>104</v>
      </c>
      <c r="C99" s="22">
        <v>3</v>
      </c>
      <c r="D99" s="50" t="s">
        <v>148</v>
      </c>
      <c r="E99" s="21"/>
      <c r="F99" s="37">
        <v>115730</v>
      </c>
    </row>
    <row r="100" spans="1:6" ht="25.5">
      <c r="A100" s="12" t="s">
        <v>108</v>
      </c>
      <c r="B100" s="21" t="s">
        <v>104</v>
      </c>
      <c r="C100" s="22">
        <v>3</v>
      </c>
      <c r="D100" s="50" t="s">
        <v>148</v>
      </c>
      <c r="E100" s="21" t="s">
        <v>69</v>
      </c>
      <c r="F100" s="37">
        <v>115730</v>
      </c>
    </row>
    <row r="101" spans="1:6" ht="25.5">
      <c r="A101" s="12" t="s">
        <v>87</v>
      </c>
      <c r="B101" s="21" t="s">
        <v>104</v>
      </c>
      <c r="C101" s="22">
        <v>3</v>
      </c>
      <c r="D101" s="50" t="s">
        <v>148</v>
      </c>
      <c r="E101" s="21" t="s">
        <v>70</v>
      </c>
      <c r="F101" s="37">
        <v>115730</v>
      </c>
    </row>
    <row r="102" spans="1:6">
      <c r="A102" s="12" t="s">
        <v>157</v>
      </c>
      <c r="B102" s="21" t="s">
        <v>104</v>
      </c>
      <c r="C102" s="22">
        <v>3</v>
      </c>
      <c r="D102" s="50" t="s">
        <v>158</v>
      </c>
      <c r="E102" s="21"/>
      <c r="F102" s="37">
        <v>16</v>
      </c>
    </row>
    <row r="103" spans="1:6" ht="25.5">
      <c r="A103" s="12" t="s">
        <v>108</v>
      </c>
      <c r="B103" s="21" t="s">
        <v>104</v>
      </c>
      <c r="C103" s="22">
        <v>3</v>
      </c>
      <c r="D103" s="50" t="s">
        <v>158</v>
      </c>
      <c r="E103" s="21" t="s">
        <v>69</v>
      </c>
      <c r="F103" s="37">
        <v>16</v>
      </c>
    </row>
    <row r="104" spans="1:6" ht="25.5">
      <c r="A104" s="12" t="s">
        <v>87</v>
      </c>
      <c r="B104" s="21" t="s">
        <v>104</v>
      </c>
      <c r="C104" s="22">
        <v>3</v>
      </c>
      <c r="D104" s="50" t="s">
        <v>158</v>
      </c>
      <c r="E104" s="21" t="s">
        <v>70</v>
      </c>
      <c r="F104" s="37">
        <v>16</v>
      </c>
    </row>
    <row r="105" spans="1:6">
      <c r="A105" s="12" t="s">
        <v>159</v>
      </c>
      <c r="B105" s="21" t="s">
        <v>104</v>
      </c>
      <c r="C105" s="22">
        <v>3</v>
      </c>
      <c r="D105" s="50" t="s">
        <v>160</v>
      </c>
      <c r="E105" s="21"/>
      <c r="F105" s="37">
        <v>52</v>
      </c>
    </row>
    <row r="106" spans="1:6" ht="25.5">
      <c r="A106" s="12" t="s">
        <v>108</v>
      </c>
      <c r="B106" s="21" t="s">
        <v>104</v>
      </c>
      <c r="C106" s="22">
        <v>3</v>
      </c>
      <c r="D106" s="50" t="s">
        <v>160</v>
      </c>
      <c r="E106" s="21" t="s">
        <v>69</v>
      </c>
      <c r="F106" s="37">
        <v>52</v>
      </c>
    </row>
    <row r="107" spans="1:6" ht="25.5">
      <c r="A107" s="12" t="s">
        <v>87</v>
      </c>
      <c r="B107" s="21" t="s">
        <v>104</v>
      </c>
      <c r="C107" s="22">
        <v>3</v>
      </c>
      <c r="D107" s="50" t="s">
        <v>160</v>
      </c>
      <c r="E107" s="21" t="s">
        <v>70</v>
      </c>
      <c r="F107" s="37">
        <v>52</v>
      </c>
    </row>
    <row r="108" spans="1:6">
      <c r="A108" s="12" t="s">
        <v>161</v>
      </c>
      <c r="B108" s="21" t="s">
        <v>104</v>
      </c>
      <c r="C108" s="22">
        <v>3</v>
      </c>
      <c r="D108" s="50" t="s">
        <v>162</v>
      </c>
      <c r="E108" s="21"/>
      <c r="F108" s="37">
        <v>20</v>
      </c>
    </row>
    <row r="109" spans="1:6" ht="25.5">
      <c r="A109" s="12" t="s">
        <v>108</v>
      </c>
      <c r="B109" s="21" t="s">
        <v>104</v>
      </c>
      <c r="C109" s="22">
        <v>3</v>
      </c>
      <c r="D109" s="50" t="s">
        <v>162</v>
      </c>
      <c r="E109" s="21" t="s">
        <v>69</v>
      </c>
      <c r="F109" s="37">
        <v>20</v>
      </c>
    </row>
    <row r="110" spans="1:6" ht="25.5">
      <c r="A110" s="12" t="s">
        <v>87</v>
      </c>
      <c r="B110" s="21" t="s">
        <v>104</v>
      </c>
      <c r="C110" s="22">
        <v>3</v>
      </c>
      <c r="D110" s="50" t="s">
        <v>162</v>
      </c>
      <c r="E110" s="21" t="s">
        <v>70</v>
      </c>
      <c r="F110" s="37">
        <v>20</v>
      </c>
    </row>
    <row r="111" spans="1:6">
      <c r="A111" s="12" t="s">
        <v>163</v>
      </c>
      <c r="B111" s="21" t="s">
        <v>104</v>
      </c>
      <c r="C111" s="22">
        <v>3</v>
      </c>
      <c r="D111" s="50" t="s">
        <v>164</v>
      </c>
      <c r="E111" s="21"/>
      <c r="F111" s="37">
        <v>71</v>
      </c>
    </row>
    <row r="112" spans="1:6">
      <c r="A112" s="13" t="s">
        <v>73</v>
      </c>
      <c r="B112" s="21" t="s">
        <v>104</v>
      </c>
      <c r="C112" s="22">
        <v>3</v>
      </c>
      <c r="D112" s="50" t="s">
        <v>164</v>
      </c>
      <c r="E112" s="21" t="s">
        <v>71</v>
      </c>
      <c r="F112" s="37">
        <v>71</v>
      </c>
    </row>
    <row r="113" spans="1:6" ht="38.25">
      <c r="A113" s="41" t="s">
        <v>140</v>
      </c>
      <c r="B113" s="21" t="s">
        <v>104</v>
      </c>
      <c r="C113" s="22">
        <v>3</v>
      </c>
      <c r="D113" s="50" t="s">
        <v>164</v>
      </c>
      <c r="E113" s="21" t="s">
        <v>28</v>
      </c>
      <c r="F113" s="37">
        <v>71</v>
      </c>
    </row>
    <row r="114" spans="1:6" ht="25.5">
      <c r="A114" s="14" t="s">
        <v>143</v>
      </c>
      <c r="B114" s="21" t="s">
        <v>104</v>
      </c>
      <c r="C114" s="22">
        <v>3</v>
      </c>
      <c r="D114" s="50" t="s">
        <v>165</v>
      </c>
      <c r="E114" s="21"/>
      <c r="F114" s="37">
        <v>250</v>
      </c>
    </row>
    <row r="115" spans="1:6" ht="25.5">
      <c r="A115" s="12" t="s">
        <v>108</v>
      </c>
      <c r="B115" s="21" t="s">
        <v>104</v>
      </c>
      <c r="C115" s="22">
        <v>3</v>
      </c>
      <c r="D115" s="50" t="s">
        <v>165</v>
      </c>
      <c r="E115" s="21" t="s">
        <v>69</v>
      </c>
      <c r="F115" s="37">
        <v>250</v>
      </c>
    </row>
    <row r="116" spans="1:6" ht="25.5">
      <c r="A116" s="12" t="s">
        <v>87</v>
      </c>
      <c r="B116" s="21" t="s">
        <v>104</v>
      </c>
      <c r="C116" s="22">
        <v>3</v>
      </c>
      <c r="D116" s="50" t="s">
        <v>165</v>
      </c>
      <c r="E116" s="21" t="s">
        <v>70</v>
      </c>
      <c r="F116" s="37">
        <v>250</v>
      </c>
    </row>
    <row r="117" spans="1:6">
      <c r="A117" s="15" t="s">
        <v>141</v>
      </c>
      <c r="B117" s="18" t="s">
        <v>104</v>
      </c>
      <c r="C117" s="19">
        <v>3</v>
      </c>
      <c r="D117" s="50" t="s">
        <v>124</v>
      </c>
      <c r="E117" s="18"/>
      <c r="F117" s="37">
        <f>F118</f>
        <v>298822.36</v>
      </c>
    </row>
    <row r="118" spans="1:6" ht="25.5">
      <c r="A118" s="12" t="s">
        <v>108</v>
      </c>
      <c r="B118" s="18" t="s">
        <v>104</v>
      </c>
      <c r="C118" s="19">
        <v>3</v>
      </c>
      <c r="D118" s="50" t="s">
        <v>124</v>
      </c>
      <c r="E118" s="18" t="s">
        <v>69</v>
      </c>
      <c r="F118" s="37">
        <v>298822.36</v>
      </c>
    </row>
    <row r="119" spans="1:6" ht="25.5">
      <c r="A119" s="12" t="s">
        <v>87</v>
      </c>
      <c r="B119" s="18" t="s">
        <v>104</v>
      </c>
      <c r="C119" s="19">
        <v>3</v>
      </c>
      <c r="D119" s="50" t="s">
        <v>124</v>
      </c>
      <c r="E119" s="18" t="s">
        <v>70</v>
      </c>
      <c r="F119" s="37">
        <v>298822.36</v>
      </c>
    </row>
    <row r="120" spans="1:6" ht="25.5">
      <c r="A120" s="14" t="s">
        <v>142</v>
      </c>
      <c r="B120" s="18" t="s">
        <v>104</v>
      </c>
      <c r="C120" s="19">
        <v>3</v>
      </c>
      <c r="D120" s="50" t="s">
        <v>133</v>
      </c>
      <c r="E120" s="18"/>
      <c r="F120" s="23">
        <v>80840</v>
      </c>
    </row>
    <row r="121" spans="1:6" ht="25.5">
      <c r="A121" s="12" t="s">
        <v>108</v>
      </c>
      <c r="B121" s="18" t="s">
        <v>104</v>
      </c>
      <c r="C121" s="19">
        <v>3</v>
      </c>
      <c r="D121" s="50" t="s">
        <v>133</v>
      </c>
      <c r="E121" s="18" t="s">
        <v>69</v>
      </c>
      <c r="F121" s="23">
        <v>80840</v>
      </c>
    </row>
    <row r="122" spans="1:6" ht="25.5">
      <c r="A122" s="12" t="s">
        <v>87</v>
      </c>
      <c r="B122" s="18" t="s">
        <v>104</v>
      </c>
      <c r="C122" s="19">
        <v>3</v>
      </c>
      <c r="D122" s="50" t="s">
        <v>133</v>
      </c>
      <c r="E122" s="18" t="s">
        <v>70</v>
      </c>
      <c r="F122" s="23">
        <v>80840</v>
      </c>
    </row>
    <row r="123" spans="1:6" ht="25.5">
      <c r="A123" s="14" t="s">
        <v>143</v>
      </c>
      <c r="B123" s="18" t="s">
        <v>104</v>
      </c>
      <c r="C123" s="19">
        <v>3</v>
      </c>
      <c r="D123" s="50" t="s">
        <v>134</v>
      </c>
      <c r="E123" s="18"/>
      <c r="F123" s="37">
        <v>250000</v>
      </c>
    </row>
    <row r="124" spans="1:6" ht="25.5">
      <c r="A124" s="12" t="s">
        <v>108</v>
      </c>
      <c r="B124" s="18" t="s">
        <v>104</v>
      </c>
      <c r="C124" s="19">
        <v>3</v>
      </c>
      <c r="D124" s="50" t="s">
        <v>134</v>
      </c>
      <c r="E124" s="18" t="s">
        <v>69</v>
      </c>
      <c r="F124" s="23">
        <v>250000</v>
      </c>
    </row>
    <row r="125" spans="1:6" ht="25.5">
      <c r="A125" s="12" t="s">
        <v>87</v>
      </c>
      <c r="B125" s="18" t="s">
        <v>104</v>
      </c>
      <c r="C125" s="19">
        <v>3</v>
      </c>
      <c r="D125" s="50" t="s">
        <v>134</v>
      </c>
      <c r="E125" s="18" t="s">
        <v>70</v>
      </c>
      <c r="F125" s="23">
        <v>250000</v>
      </c>
    </row>
    <row r="126" spans="1:6" s="1" customFormat="1" ht="13.5">
      <c r="A126" s="10" t="s">
        <v>112</v>
      </c>
      <c r="B126" s="21" t="s">
        <v>8</v>
      </c>
      <c r="C126" s="16"/>
      <c r="D126" s="51"/>
      <c r="E126" s="16"/>
      <c r="F126" s="38">
        <f>(F127)</f>
        <v>2553477</v>
      </c>
    </row>
    <row r="127" spans="1:6">
      <c r="A127" s="13" t="s">
        <v>11</v>
      </c>
      <c r="B127" s="21" t="s">
        <v>8</v>
      </c>
      <c r="C127" s="21" t="s">
        <v>9</v>
      </c>
      <c r="D127" s="50"/>
      <c r="E127" s="18"/>
      <c r="F127" s="39">
        <f>(F128)</f>
        <v>2553477</v>
      </c>
    </row>
    <row r="128" spans="1:6" ht="38.25">
      <c r="A128" s="42" t="s">
        <v>6</v>
      </c>
      <c r="B128" s="18" t="s">
        <v>8</v>
      </c>
      <c r="C128" s="18" t="s">
        <v>9</v>
      </c>
      <c r="D128" s="50" t="s">
        <v>123</v>
      </c>
      <c r="E128" s="18"/>
      <c r="F128" s="39">
        <f>(F129)</f>
        <v>2553477</v>
      </c>
    </row>
    <row r="129" spans="1:6">
      <c r="A129" s="12" t="s">
        <v>75</v>
      </c>
      <c r="B129" s="18" t="s">
        <v>8</v>
      </c>
      <c r="C129" s="18" t="s">
        <v>9</v>
      </c>
      <c r="D129" s="50" t="s">
        <v>123</v>
      </c>
      <c r="E129" s="18" t="s">
        <v>20</v>
      </c>
      <c r="F129" s="39">
        <f>(F130)</f>
        <v>2553477</v>
      </c>
    </row>
    <row r="130" spans="1:6">
      <c r="A130" s="12" t="s">
        <v>30</v>
      </c>
      <c r="B130" s="18" t="s">
        <v>8</v>
      </c>
      <c r="C130" s="18" t="s">
        <v>9</v>
      </c>
      <c r="D130" s="50" t="s">
        <v>123</v>
      </c>
      <c r="E130" s="18" t="s">
        <v>74</v>
      </c>
      <c r="F130" s="35">
        <v>2553477</v>
      </c>
    </row>
    <row r="131" spans="1:6" s="1" customFormat="1" ht="13.5">
      <c r="A131" s="15" t="s">
        <v>14</v>
      </c>
      <c r="B131" s="21" t="s">
        <v>13</v>
      </c>
      <c r="C131" s="16"/>
      <c r="D131" s="51"/>
      <c r="E131" s="16"/>
      <c r="F131" s="38">
        <f>(F132+F137)</f>
        <v>292555</v>
      </c>
    </row>
    <row r="132" spans="1:6">
      <c r="A132" s="13" t="s">
        <v>15</v>
      </c>
      <c r="B132" s="21">
        <v>10</v>
      </c>
      <c r="C132" s="21" t="s">
        <v>9</v>
      </c>
      <c r="D132" s="53"/>
      <c r="E132" s="13"/>
      <c r="F132" s="35">
        <f>(F133)</f>
        <v>288580</v>
      </c>
    </row>
    <row r="133" spans="1:6">
      <c r="A133" s="12" t="s">
        <v>175</v>
      </c>
      <c r="B133" s="18">
        <v>10</v>
      </c>
      <c r="C133" s="48" t="s">
        <v>9</v>
      </c>
      <c r="D133" s="56" t="s">
        <v>122</v>
      </c>
      <c r="E133" s="49"/>
      <c r="F133" s="35">
        <f>(F134)</f>
        <v>288580</v>
      </c>
    </row>
    <row r="134" spans="1:6">
      <c r="A134" s="12" t="s">
        <v>80</v>
      </c>
      <c r="B134" s="18">
        <v>10</v>
      </c>
      <c r="C134" s="48" t="s">
        <v>9</v>
      </c>
      <c r="D134" s="56" t="s">
        <v>122</v>
      </c>
      <c r="E134" s="49">
        <v>300</v>
      </c>
      <c r="F134" s="35">
        <f>(F135)</f>
        <v>288580</v>
      </c>
    </row>
    <row r="135" spans="1:6">
      <c r="A135" s="12" t="s">
        <v>81</v>
      </c>
      <c r="B135" s="18">
        <v>10</v>
      </c>
      <c r="C135" s="48" t="s">
        <v>9</v>
      </c>
      <c r="D135" s="56" t="s">
        <v>122</v>
      </c>
      <c r="E135" s="49">
        <v>310</v>
      </c>
      <c r="F135" s="35">
        <v>288580</v>
      </c>
    </row>
    <row r="136" spans="1:6">
      <c r="A136" s="12" t="s">
        <v>95</v>
      </c>
      <c r="B136" s="21">
        <v>10</v>
      </c>
      <c r="C136" s="21" t="s">
        <v>22</v>
      </c>
      <c r="D136" s="50"/>
      <c r="E136" s="13"/>
      <c r="F136" s="35">
        <v>3975</v>
      </c>
    </row>
    <row r="137" spans="1:6" ht="27.75" customHeight="1">
      <c r="A137" s="59" t="s">
        <v>144</v>
      </c>
      <c r="B137" s="18">
        <v>10</v>
      </c>
      <c r="C137" s="18" t="s">
        <v>22</v>
      </c>
      <c r="D137" s="50" t="s">
        <v>121</v>
      </c>
      <c r="E137" s="13"/>
      <c r="F137" s="35">
        <f>(F138)</f>
        <v>3975</v>
      </c>
    </row>
    <row r="138" spans="1:6" ht="25.5">
      <c r="A138" s="12" t="s">
        <v>108</v>
      </c>
      <c r="B138" s="18">
        <v>10</v>
      </c>
      <c r="C138" s="18" t="s">
        <v>22</v>
      </c>
      <c r="D138" s="50" t="s">
        <v>121</v>
      </c>
      <c r="E138" s="13">
        <v>200</v>
      </c>
      <c r="F138" s="35">
        <f>(F139)</f>
        <v>3975</v>
      </c>
    </row>
    <row r="139" spans="1:6" ht="25.5">
      <c r="A139" s="12" t="s">
        <v>87</v>
      </c>
      <c r="B139" s="18">
        <v>10</v>
      </c>
      <c r="C139" s="18" t="s">
        <v>22</v>
      </c>
      <c r="D139" s="50" t="s">
        <v>121</v>
      </c>
      <c r="E139" s="13">
        <v>240</v>
      </c>
      <c r="F139" s="35">
        <v>3975</v>
      </c>
    </row>
    <row r="140" spans="1:6">
      <c r="A140" s="14" t="s">
        <v>106</v>
      </c>
      <c r="B140" s="21" t="s">
        <v>105</v>
      </c>
      <c r="C140" s="21"/>
      <c r="D140" s="52"/>
      <c r="E140" s="15"/>
      <c r="F140" s="36">
        <v>244258</v>
      </c>
    </row>
    <row r="141" spans="1:6">
      <c r="A141" s="12" t="s">
        <v>107</v>
      </c>
      <c r="B141" s="18" t="s">
        <v>105</v>
      </c>
      <c r="C141" s="18" t="s">
        <v>16</v>
      </c>
      <c r="D141" s="50"/>
      <c r="E141" s="13"/>
      <c r="F141" s="35">
        <v>244258</v>
      </c>
    </row>
    <row r="142" spans="1:6" ht="62.25" customHeight="1">
      <c r="A142" s="12" t="s">
        <v>147</v>
      </c>
      <c r="B142" s="18" t="s">
        <v>105</v>
      </c>
      <c r="C142" s="18" t="s">
        <v>16</v>
      </c>
      <c r="D142" s="50" t="s">
        <v>120</v>
      </c>
      <c r="E142" s="13"/>
      <c r="F142" s="35">
        <v>244258</v>
      </c>
    </row>
    <row r="143" spans="1:6">
      <c r="A143" s="12" t="s">
        <v>75</v>
      </c>
      <c r="B143" s="18" t="s">
        <v>105</v>
      </c>
      <c r="C143" s="18" t="s">
        <v>16</v>
      </c>
      <c r="D143" s="50" t="s">
        <v>120</v>
      </c>
      <c r="E143" s="13">
        <v>500</v>
      </c>
      <c r="F143" s="35">
        <v>244258</v>
      </c>
    </row>
    <row r="144" spans="1:6">
      <c r="A144" s="12" t="s">
        <v>30</v>
      </c>
      <c r="B144" s="18" t="s">
        <v>105</v>
      </c>
      <c r="C144" s="18" t="s">
        <v>16</v>
      </c>
      <c r="D144" s="50" t="s">
        <v>120</v>
      </c>
      <c r="E144" s="13">
        <v>540</v>
      </c>
      <c r="F144" s="35">
        <v>244258</v>
      </c>
    </row>
    <row r="145" spans="1:6">
      <c r="A145" s="15" t="s">
        <v>25</v>
      </c>
      <c r="B145" s="20"/>
      <c r="C145" s="20"/>
      <c r="D145" s="54"/>
      <c r="E145" s="15"/>
      <c r="F145" s="21">
        <f>(F14+F53+F60+F76+F90+F126+F131+F140)</f>
        <v>11485558.109999999</v>
      </c>
    </row>
    <row r="146" spans="1:6">
      <c r="A146" s="5"/>
      <c r="B146" s="4"/>
      <c r="C146" s="4"/>
      <c r="D146" s="4"/>
      <c r="E146" s="4"/>
    </row>
    <row r="147" spans="1:6">
      <c r="A147" s="4"/>
      <c r="B147" s="4"/>
      <c r="C147" s="4"/>
      <c r="D147" s="4"/>
      <c r="E147" s="4"/>
    </row>
    <row r="148" spans="1:6">
      <c r="A148" s="4"/>
      <c r="B148" s="4"/>
      <c r="C148" s="4"/>
      <c r="D148" s="4"/>
      <c r="E148" s="4"/>
    </row>
    <row r="149" spans="1:6">
      <c r="A149" s="4"/>
      <c r="B149" s="4"/>
      <c r="C149" s="4"/>
      <c r="D149" s="4"/>
      <c r="E149" s="4"/>
    </row>
    <row r="150" spans="1:6">
      <c r="A150" s="4"/>
      <c r="B150" s="4"/>
      <c r="C150" s="4"/>
      <c r="D150" s="4"/>
      <c r="E150" s="4"/>
    </row>
    <row r="151" spans="1:6">
      <c r="A151" s="4"/>
      <c r="B151" s="4"/>
      <c r="C151" s="4"/>
      <c r="D151" s="4"/>
      <c r="E151" s="4"/>
    </row>
    <row r="152" spans="1:6">
      <c r="A152" s="4"/>
      <c r="B152" s="4"/>
      <c r="C152" s="4"/>
      <c r="D152" s="4"/>
      <c r="E152" s="4"/>
    </row>
    <row r="153" spans="1:6">
      <c r="A153" s="4"/>
      <c r="B153" s="4"/>
      <c r="C153" s="4"/>
      <c r="D153" s="4"/>
      <c r="E153" s="4"/>
    </row>
    <row r="154" spans="1:6">
      <c r="A154" s="4"/>
    </row>
  </sheetData>
  <mergeCells count="10">
    <mergeCell ref="A9:F9"/>
    <mergeCell ref="A8:F8"/>
    <mergeCell ref="A10:F10"/>
    <mergeCell ref="A1:F1"/>
    <mergeCell ref="A7:E7"/>
    <mergeCell ref="A6:E6"/>
    <mergeCell ref="A2:F2"/>
    <mergeCell ref="A4:F4"/>
    <mergeCell ref="A5:F5"/>
    <mergeCell ref="A3:F3"/>
  </mergeCells>
  <phoneticPr fontId="6" type="noConversion"/>
  <pageMargins left="0.59055118110236227" right="0.39370078740157483" top="0.59055118110236227" bottom="0.39370078740157483" header="0.51181102362204722" footer="0.51181102362204722"/>
  <pageSetup paperSize="9" scale="96" fitToHeight="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6"/>
  <sheetViews>
    <sheetView topLeftCell="A59" zoomScaleNormal="100" workbookViewId="0">
      <selection activeCell="H150" sqref="H150"/>
    </sheetView>
  </sheetViews>
  <sheetFormatPr defaultRowHeight="12.75"/>
  <cols>
    <col min="1" max="1" width="57.140625" customWidth="1"/>
    <col min="2" max="2" width="5.85546875" customWidth="1"/>
    <col min="3" max="3" width="4.85546875" customWidth="1"/>
    <col min="4" max="4" width="4.28515625" customWidth="1"/>
    <col min="5" max="5" width="12.140625" customWidth="1"/>
    <col min="6" max="6" width="5.42578125" customWidth="1"/>
    <col min="7" max="7" width="14.42578125" customWidth="1"/>
  </cols>
  <sheetData>
    <row r="1" spans="1:8">
      <c r="A1" s="68" t="s">
        <v>101</v>
      </c>
      <c r="B1" s="68"/>
      <c r="C1" s="68"/>
      <c r="D1" s="68"/>
      <c r="E1" s="68"/>
      <c r="F1" s="68"/>
      <c r="G1" s="68"/>
      <c r="H1" s="8"/>
    </row>
    <row r="2" spans="1:8">
      <c r="A2" s="71" t="s">
        <v>171</v>
      </c>
      <c r="B2" s="71"/>
      <c r="C2" s="71"/>
      <c r="D2" s="71"/>
      <c r="E2" s="71"/>
      <c r="F2" s="71"/>
      <c r="G2" s="71"/>
      <c r="H2" s="8"/>
    </row>
    <row r="3" spans="1:8">
      <c r="A3" s="71" t="s">
        <v>167</v>
      </c>
      <c r="B3" s="71"/>
      <c r="C3" s="71"/>
      <c r="D3" s="71"/>
      <c r="E3" s="71"/>
      <c r="F3" s="71"/>
      <c r="G3" s="71"/>
      <c r="H3" s="8"/>
    </row>
    <row r="4" spans="1:8">
      <c r="A4" s="71"/>
      <c r="B4" s="71"/>
      <c r="C4" s="71"/>
      <c r="D4" s="71"/>
      <c r="E4" s="71"/>
      <c r="F4" s="71"/>
      <c r="G4" s="71"/>
      <c r="H4" s="8"/>
    </row>
    <row r="5" spans="1:8" ht="13.15" customHeight="1">
      <c r="A5" s="72"/>
      <c r="B5" s="72"/>
      <c r="C5" s="72"/>
      <c r="D5" s="72"/>
      <c r="E5" s="72"/>
      <c r="F5" s="72"/>
      <c r="G5" s="72"/>
      <c r="H5" s="8"/>
    </row>
    <row r="6" spans="1:8">
      <c r="A6" s="70"/>
      <c r="B6" s="70"/>
      <c r="C6" s="70"/>
      <c r="D6" s="70"/>
      <c r="E6" s="70"/>
      <c r="F6" s="70"/>
      <c r="H6" s="8"/>
    </row>
    <row r="7" spans="1:8">
      <c r="A7" s="69"/>
      <c r="B7" s="69"/>
      <c r="C7" s="69"/>
      <c r="D7" s="69"/>
      <c r="E7" s="69"/>
      <c r="F7" s="69"/>
      <c r="H7" s="8"/>
    </row>
    <row r="8" spans="1:8" ht="10.9" customHeight="1">
      <c r="A8" s="66"/>
      <c r="B8" s="66"/>
      <c r="C8" s="66"/>
      <c r="D8" s="66"/>
      <c r="E8" s="66"/>
      <c r="F8" s="66"/>
      <c r="G8" s="66"/>
      <c r="H8" s="8"/>
    </row>
    <row r="9" spans="1:8" s="2" customFormat="1" ht="23.25" customHeight="1">
      <c r="A9" s="65" t="s">
        <v>109</v>
      </c>
      <c r="B9" s="65"/>
      <c r="C9" s="65"/>
      <c r="D9" s="65"/>
      <c r="E9" s="65"/>
      <c r="F9" s="65"/>
      <c r="G9" s="65"/>
      <c r="H9" s="8"/>
    </row>
    <row r="10" spans="1:8">
      <c r="A10" s="67" t="s">
        <v>26</v>
      </c>
      <c r="B10" s="67"/>
      <c r="C10" s="67"/>
      <c r="D10" s="67"/>
      <c r="E10" s="67"/>
      <c r="F10" s="67"/>
      <c r="G10" s="67"/>
    </row>
    <row r="11" spans="1:8">
      <c r="A11" s="62"/>
      <c r="B11" s="62"/>
      <c r="C11" s="62"/>
      <c r="D11" s="62"/>
      <c r="E11" s="62"/>
      <c r="F11" s="62"/>
      <c r="G11" s="62"/>
    </row>
    <row r="12" spans="1:8">
      <c r="A12" s="13" t="s">
        <v>90</v>
      </c>
      <c r="B12" s="13" t="s">
        <v>77</v>
      </c>
      <c r="C12" s="13" t="s">
        <v>62</v>
      </c>
      <c r="D12" s="13" t="s">
        <v>63</v>
      </c>
      <c r="E12" s="13" t="s">
        <v>65</v>
      </c>
      <c r="F12" s="13" t="s">
        <v>66</v>
      </c>
      <c r="G12" s="13" t="s">
        <v>0</v>
      </c>
    </row>
    <row r="13" spans="1:8" hidden="1">
      <c r="A13" s="13"/>
      <c r="B13" s="13"/>
      <c r="C13" s="13"/>
      <c r="D13" s="13"/>
      <c r="E13" s="13"/>
      <c r="F13" s="13"/>
      <c r="G13" s="13"/>
    </row>
    <row r="14" spans="1:8" ht="31.5" customHeight="1">
      <c r="A14" s="14" t="s">
        <v>98</v>
      </c>
      <c r="B14" s="15">
        <v>814</v>
      </c>
      <c r="C14" s="13"/>
      <c r="D14" s="13"/>
      <c r="E14" s="13"/>
      <c r="F14" s="13"/>
      <c r="G14" s="64" t="s">
        <v>172</v>
      </c>
      <c r="H14" s="34"/>
    </row>
    <row r="15" spans="1:8" ht="13.5">
      <c r="A15" s="10" t="s">
        <v>10</v>
      </c>
      <c r="B15" s="15">
        <v>814</v>
      </c>
      <c r="C15" s="21" t="s">
        <v>9</v>
      </c>
      <c r="D15" s="16"/>
      <c r="E15" s="51"/>
      <c r="F15" s="16"/>
      <c r="G15" s="37">
        <v>2758128</v>
      </c>
      <c r="H15" s="34"/>
    </row>
    <row r="16" spans="1:8" s="1" customFormat="1" ht="26.25">
      <c r="A16" s="11" t="s">
        <v>88</v>
      </c>
      <c r="B16" s="15">
        <v>814</v>
      </c>
      <c r="C16" s="21" t="s">
        <v>9</v>
      </c>
      <c r="D16" s="21" t="s">
        <v>16</v>
      </c>
      <c r="E16" s="51"/>
      <c r="F16" s="16"/>
      <c r="G16" s="37">
        <f>(G17)</f>
        <v>334284</v>
      </c>
    </row>
    <row r="17" spans="1:7" s="1" customFormat="1">
      <c r="A17" s="13" t="s">
        <v>89</v>
      </c>
      <c r="B17" s="15">
        <v>814</v>
      </c>
      <c r="C17" s="21" t="s">
        <v>9</v>
      </c>
      <c r="D17" s="18" t="s">
        <v>16</v>
      </c>
      <c r="E17" s="50" t="s">
        <v>113</v>
      </c>
      <c r="F17" s="18"/>
      <c r="G17" s="23">
        <f>(G18)</f>
        <v>334284</v>
      </c>
    </row>
    <row r="18" spans="1:7" s="1" customFormat="1" ht="51">
      <c r="A18" s="12" t="s">
        <v>135</v>
      </c>
      <c r="B18" s="15">
        <v>814</v>
      </c>
      <c r="C18" s="21" t="s">
        <v>9</v>
      </c>
      <c r="D18" s="18" t="s">
        <v>16</v>
      </c>
      <c r="E18" s="50" t="s">
        <v>113</v>
      </c>
      <c r="F18" s="18" t="s">
        <v>67</v>
      </c>
      <c r="G18" s="23">
        <f>(G19)</f>
        <v>334284</v>
      </c>
    </row>
    <row r="19" spans="1:7" s="1" customFormat="1" ht="25.5">
      <c r="A19" s="12" t="s">
        <v>136</v>
      </c>
      <c r="B19" s="15">
        <v>814</v>
      </c>
      <c r="C19" s="21" t="s">
        <v>9</v>
      </c>
      <c r="D19" s="18" t="s">
        <v>16</v>
      </c>
      <c r="E19" s="50" t="s">
        <v>113</v>
      </c>
      <c r="F19" s="18" t="s">
        <v>68</v>
      </c>
      <c r="G19" s="23">
        <v>334284</v>
      </c>
    </row>
    <row r="20" spans="1:7" s="1" customFormat="1" ht="39">
      <c r="A20" s="12" t="s">
        <v>86</v>
      </c>
      <c r="B20" s="15">
        <v>814</v>
      </c>
      <c r="C20" s="21" t="s">
        <v>9</v>
      </c>
      <c r="D20" s="21" t="s">
        <v>7</v>
      </c>
      <c r="E20" s="51"/>
      <c r="F20" s="16"/>
      <c r="G20" s="37">
        <f>(G21+G28+G31+G34)</f>
        <v>2258499</v>
      </c>
    </row>
    <row r="21" spans="1:7" ht="25.5">
      <c r="A21" s="12" t="s">
        <v>93</v>
      </c>
      <c r="B21" s="15">
        <v>814</v>
      </c>
      <c r="C21" s="18" t="s">
        <v>9</v>
      </c>
      <c r="D21" s="18" t="s">
        <v>7</v>
      </c>
      <c r="E21" s="50" t="s">
        <v>114</v>
      </c>
      <c r="F21" s="18"/>
      <c r="G21" s="23">
        <v>2230306</v>
      </c>
    </row>
    <row r="22" spans="1:7" ht="51">
      <c r="A22" s="12" t="s">
        <v>135</v>
      </c>
      <c r="B22" s="15">
        <v>814</v>
      </c>
      <c r="C22" s="18" t="s">
        <v>9</v>
      </c>
      <c r="D22" s="18" t="s">
        <v>7</v>
      </c>
      <c r="E22" s="50" t="s">
        <v>114</v>
      </c>
      <c r="F22" s="18" t="s">
        <v>67</v>
      </c>
      <c r="G22" s="23">
        <f>(G23)</f>
        <v>1687743</v>
      </c>
    </row>
    <row r="23" spans="1:7" ht="25.5">
      <c r="A23" s="12" t="s">
        <v>136</v>
      </c>
      <c r="B23" s="15">
        <v>814</v>
      </c>
      <c r="C23" s="18" t="s">
        <v>9</v>
      </c>
      <c r="D23" s="18" t="s">
        <v>7</v>
      </c>
      <c r="E23" s="50" t="s">
        <v>114</v>
      </c>
      <c r="F23" s="18" t="s">
        <v>68</v>
      </c>
      <c r="G23" s="23">
        <v>1687743</v>
      </c>
    </row>
    <row r="24" spans="1:7" ht="25.5">
      <c r="A24" s="12" t="s">
        <v>108</v>
      </c>
      <c r="B24" s="15">
        <v>814</v>
      </c>
      <c r="C24" s="18" t="s">
        <v>9</v>
      </c>
      <c r="D24" s="18" t="s">
        <v>7</v>
      </c>
      <c r="E24" s="50" t="s">
        <v>114</v>
      </c>
      <c r="F24" s="18" t="s">
        <v>69</v>
      </c>
      <c r="G24" s="23">
        <v>512339</v>
      </c>
    </row>
    <row r="25" spans="1:7" ht="25.5">
      <c r="A25" s="12" t="s">
        <v>87</v>
      </c>
      <c r="B25" s="15">
        <v>814</v>
      </c>
      <c r="C25" s="18" t="s">
        <v>9</v>
      </c>
      <c r="D25" s="18" t="s">
        <v>7</v>
      </c>
      <c r="E25" s="50" t="s">
        <v>114</v>
      </c>
      <c r="F25" s="18" t="s">
        <v>70</v>
      </c>
      <c r="G25" s="23">
        <v>512339</v>
      </c>
    </row>
    <row r="26" spans="1:7">
      <c r="A26" s="13" t="s">
        <v>73</v>
      </c>
      <c r="B26" s="15">
        <v>814</v>
      </c>
      <c r="C26" s="18" t="s">
        <v>9</v>
      </c>
      <c r="D26" s="18" t="s">
        <v>7</v>
      </c>
      <c r="E26" s="50" t="s">
        <v>114</v>
      </c>
      <c r="F26" s="18" t="s">
        <v>71</v>
      </c>
      <c r="G26" s="23">
        <v>30224</v>
      </c>
    </row>
    <row r="27" spans="1:7">
      <c r="A27" s="12" t="s">
        <v>103</v>
      </c>
      <c r="B27" s="15">
        <v>814</v>
      </c>
      <c r="C27" s="18" t="s">
        <v>9</v>
      </c>
      <c r="D27" s="18" t="s">
        <v>7</v>
      </c>
      <c r="E27" s="50" t="s">
        <v>114</v>
      </c>
      <c r="F27" s="18" t="s">
        <v>72</v>
      </c>
      <c r="G27" s="23">
        <v>30224</v>
      </c>
    </row>
    <row r="28" spans="1:7" ht="51">
      <c r="A28" s="12" t="s">
        <v>3</v>
      </c>
      <c r="B28" s="15">
        <v>814</v>
      </c>
      <c r="C28" s="18" t="s">
        <v>9</v>
      </c>
      <c r="D28" s="18" t="s">
        <v>7</v>
      </c>
      <c r="E28" s="50" t="s">
        <v>115</v>
      </c>
      <c r="F28" s="18"/>
      <c r="G28" s="23">
        <f>(G29)</f>
        <v>21421</v>
      </c>
    </row>
    <row r="29" spans="1:7">
      <c r="A29" s="12" t="s">
        <v>75</v>
      </c>
      <c r="B29" s="15">
        <v>814</v>
      </c>
      <c r="C29" s="18" t="s">
        <v>9</v>
      </c>
      <c r="D29" s="18" t="s">
        <v>7</v>
      </c>
      <c r="E29" s="50" t="s">
        <v>115</v>
      </c>
      <c r="F29" s="18" t="s">
        <v>20</v>
      </c>
      <c r="G29" s="23">
        <f>(G30)</f>
        <v>21421</v>
      </c>
    </row>
    <row r="30" spans="1:7">
      <c r="A30" s="12" t="s">
        <v>30</v>
      </c>
      <c r="B30" s="15">
        <v>814</v>
      </c>
      <c r="C30" s="18" t="s">
        <v>9</v>
      </c>
      <c r="D30" s="18" t="s">
        <v>7</v>
      </c>
      <c r="E30" s="50" t="s">
        <v>115</v>
      </c>
      <c r="F30" s="18" t="s">
        <v>74</v>
      </c>
      <c r="G30" s="23">
        <v>21421</v>
      </c>
    </row>
    <row r="31" spans="1:7" ht="38.25">
      <c r="A31" s="12" t="s">
        <v>4</v>
      </c>
      <c r="B31" s="15">
        <v>814</v>
      </c>
      <c r="C31" s="18" t="s">
        <v>9</v>
      </c>
      <c r="D31" s="18" t="s">
        <v>7</v>
      </c>
      <c r="E31" s="50" t="s">
        <v>116</v>
      </c>
      <c r="F31" s="18"/>
      <c r="G31" s="23">
        <f>(G32)</f>
        <v>6672</v>
      </c>
    </row>
    <row r="32" spans="1:7">
      <c r="A32" s="12" t="s">
        <v>75</v>
      </c>
      <c r="B32" s="15">
        <v>814</v>
      </c>
      <c r="C32" s="18" t="s">
        <v>9</v>
      </c>
      <c r="D32" s="18" t="s">
        <v>7</v>
      </c>
      <c r="E32" s="50" t="s">
        <v>116</v>
      </c>
      <c r="F32" s="18" t="s">
        <v>20</v>
      </c>
      <c r="G32" s="23">
        <f>(G33)</f>
        <v>6672</v>
      </c>
    </row>
    <row r="33" spans="1:7">
      <c r="A33" s="12" t="s">
        <v>30</v>
      </c>
      <c r="B33" s="15">
        <v>814</v>
      </c>
      <c r="C33" s="18" t="s">
        <v>9</v>
      </c>
      <c r="D33" s="18" t="s">
        <v>7</v>
      </c>
      <c r="E33" s="50" t="s">
        <v>116</v>
      </c>
      <c r="F33" s="18" t="s">
        <v>74</v>
      </c>
      <c r="G33" s="23">
        <v>6672</v>
      </c>
    </row>
    <row r="34" spans="1:7" ht="38.25">
      <c r="A34" s="12" t="s">
        <v>137</v>
      </c>
      <c r="B34" s="15">
        <v>814</v>
      </c>
      <c r="C34" s="18" t="s">
        <v>9</v>
      </c>
      <c r="D34" s="18" t="s">
        <v>7</v>
      </c>
      <c r="E34" s="55" t="s">
        <v>117</v>
      </c>
      <c r="F34" s="18"/>
      <c r="G34" s="23">
        <f>(G35)</f>
        <v>100</v>
      </c>
    </row>
    <row r="35" spans="1:7" ht="25.5">
      <c r="A35" s="12" t="s">
        <v>108</v>
      </c>
      <c r="B35" s="15">
        <v>814</v>
      </c>
      <c r="C35" s="18" t="s">
        <v>9</v>
      </c>
      <c r="D35" s="18" t="s">
        <v>7</v>
      </c>
      <c r="E35" s="55" t="s">
        <v>117</v>
      </c>
      <c r="F35" s="18" t="s">
        <v>69</v>
      </c>
      <c r="G35" s="23">
        <f>(G36)</f>
        <v>100</v>
      </c>
    </row>
    <row r="36" spans="1:7" ht="25.5">
      <c r="A36" s="12" t="s">
        <v>87</v>
      </c>
      <c r="B36" s="15">
        <v>814</v>
      </c>
      <c r="C36" s="18" t="s">
        <v>9</v>
      </c>
      <c r="D36" s="18" t="s">
        <v>7</v>
      </c>
      <c r="E36" s="55" t="s">
        <v>117</v>
      </c>
      <c r="F36" s="18" t="s">
        <v>70</v>
      </c>
      <c r="G36" s="23">
        <v>100</v>
      </c>
    </row>
    <row r="37" spans="1:7" ht="25.5">
      <c r="A37" s="12" t="s">
        <v>5</v>
      </c>
      <c r="B37" s="15">
        <v>814</v>
      </c>
      <c r="C37" s="21" t="s">
        <v>9</v>
      </c>
      <c r="D37" s="21" t="s">
        <v>29</v>
      </c>
      <c r="E37" s="50"/>
      <c r="F37" s="18"/>
      <c r="G37" s="37">
        <f>(G39)</f>
        <v>20333</v>
      </c>
    </row>
    <row r="38" spans="1:7" ht="25.5">
      <c r="A38" s="12" t="s">
        <v>102</v>
      </c>
      <c r="B38" s="15">
        <v>814</v>
      </c>
      <c r="C38" s="18" t="s">
        <v>9</v>
      </c>
      <c r="D38" s="18" t="s">
        <v>29</v>
      </c>
      <c r="E38" s="50" t="s">
        <v>118</v>
      </c>
      <c r="F38" s="18"/>
      <c r="G38" s="23">
        <f>(G39)</f>
        <v>20333</v>
      </c>
    </row>
    <row r="39" spans="1:7">
      <c r="A39" s="13" t="s">
        <v>75</v>
      </c>
      <c r="B39" s="15">
        <v>814</v>
      </c>
      <c r="C39" s="18" t="s">
        <v>9</v>
      </c>
      <c r="D39" s="18" t="s">
        <v>29</v>
      </c>
      <c r="E39" s="50" t="s">
        <v>118</v>
      </c>
      <c r="F39" s="18" t="s">
        <v>20</v>
      </c>
      <c r="G39" s="23">
        <f>(G40)</f>
        <v>20333</v>
      </c>
    </row>
    <row r="40" spans="1:7">
      <c r="A40" s="13" t="s">
        <v>30</v>
      </c>
      <c r="B40" s="15">
        <v>814</v>
      </c>
      <c r="C40" s="18" t="s">
        <v>9</v>
      </c>
      <c r="D40" s="18" t="s">
        <v>29</v>
      </c>
      <c r="E40" s="50" t="s">
        <v>118</v>
      </c>
      <c r="F40" s="18" t="s">
        <v>74</v>
      </c>
      <c r="G40" s="23">
        <v>20333</v>
      </c>
    </row>
    <row r="41" spans="1:7" ht="28.9" customHeight="1">
      <c r="A41" s="15" t="s">
        <v>18</v>
      </c>
      <c r="B41" s="15">
        <v>814</v>
      </c>
      <c r="C41" s="18" t="s">
        <v>9</v>
      </c>
      <c r="D41" s="21" t="s">
        <v>35</v>
      </c>
      <c r="E41" s="52"/>
      <c r="F41" s="21"/>
      <c r="G41" s="37">
        <f>(G42+G45+G48+G51)</f>
        <v>145012</v>
      </c>
    </row>
    <row r="42" spans="1:7" ht="25.5">
      <c r="A42" s="12" t="s">
        <v>1</v>
      </c>
      <c r="B42" s="15">
        <v>814</v>
      </c>
      <c r="C42" s="18" t="s">
        <v>9</v>
      </c>
      <c r="D42" s="18" t="s">
        <v>35</v>
      </c>
      <c r="E42" s="50" t="s">
        <v>119</v>
      </c>
      <c r="F42" s="18"/>
      <c r="G42" s="23">
        <f>(G43)</f>
        <v>7000</v>
      </c>
    </row>
    <row r="43" spans="1:7">
      <c r="A43" s="13" t="s">
        <v>73</v>
      </c>
      <c r="B43" s="15">
        <v>814</v>
      </c>
      <c r="C43" s="18" t="s">
        <v>9</v>
      </c>
      <c r="D43" s="18" t="s">
        <v>35</v>
      </c>
      <c r="E43" s="50" t="s">
        <v>119</v>
      </c>
      <c r="F43" s="18" t="s">
        <v>71</v>
      </c>
      <c r="G43" s="23">
        <v>7000</v>
      </c>
    </row>
    <row r="44" spans="1:7">
      <c r="A44" s="12" t="s">
        <v>103</v>
      </c>
      <c r="B44" s="15">
        <v>814</v>
      </c>
      <c r="C44" s="18" t="s">
        <v>9</v>
      </c>
      <c r="D44" s="18" t="s">
        <v>35</v>
      </c>
      <c r="E44" s="50" t="s">
        <v>119</v>
      </c>
      <c r="F44" s="18" t="s">
        <v>72</v>
      </c>
      <c r="G44" s="23">
        <v>7000</v>
      </c>
    </row>
    <row r="45" spans="1:7">
      <c r="A45" s="9" t="s">
        <v>151</v>
      </c>
      <c r="B45" s="15">
        <v>814</v>
      </c>
      <c r="C45" s="18" t="s">
        <v>9</v>
      </c>
      <c r="D45" s="18" t="s">
        <v>35</v>
      </c>
      <c r="E45" s="50" t="s">
        <v>125</v>
      </c>
      <c r="F45" s="18"/>
      <c r="G45" s="23">
        <v>37912</v>
      </c>
    </row>
    <row r="46" spans="1:7" ht="25.5">
      <c r="A46" s="12" t="s">
        <v>138</v>
      </c>
      <c r="B46" s="15">
        <v>814</v>
      </c>
      <c r="C46" s="18" t="s">
        <v>9</v>
      </c>
      <c r="D46" s="18" t="s">
        <v>35</v>
      </c>
      <c r="E46" s="50" t="s">
        <v>125</v>
      </c>
      <c r="F46" s="18" t="s">
        <v>69</v>
      </c>
      <c r="G46" s="23">
        <v>37912</v>
      </c>
    </row>
    <row r="47" spans="1:7" ht="25.5">
      <c r="A47" s="12" t="s">
        <v>87</v>
      </c>
      <c r="B47" s="15">
        <v>814</v>
      </c>
      <c r="C47" s="18" t="s">
        <v>9</v>
      </c>
      <c r="D47" s="18" t="s">
        <v>35</v>
      </c>
      <c r="E47" s="50" t="s">
        <v>125</v>
      </c>
      <c r="F47" s="18" t="s">
        <v>70</v>
      </c>
      <c r="G47" s="23">
        <v>37912</v>
      </c>
    </row>
    <row r="48" spans="1:7" ht="25.5">
      <c r="A48" s="12" t="s">
        <v>168</v>
      </c>
      <c r="B48" s="15"/>
      <c r="C48" s="18" t="s">
        <v>9</v>
      </c>
      <c r="D48" s="18" t="s">
        <v>35</v>
      </c>
      <c r="E48" s="50" t="s">
        <v>169</v>
      </c>
      <c r="F48" s="18"/>
      <c r="G48" s="23">
        <v>100000</v>
      </c>
    </row>
    <row r="49" spans="1:7" ht="25.5">
      <c r="A49" s="12" t="s">
        <v>138</v>
      </c>
      <c r="B49" s="15"/>
      <c r="C49" s="18" t="s">
        <v>9</v>
      </c>
      <c r="D49" s="18" t="s">
        <v>35</v>
      </c>
      <c r="E49" s="50" t="s">
        <v>169</v>
      </c>
      <c r="F49" s="18" t="s">
        <v>69</v>
      </c>
      <c r="G49" s="23">
        <v>100000</v>
      </c>
    </row>
    <row r="50" spans="1:7" ht="25.5">
      <c r="A50" s="12" t="s">
        <v>87</v>
      </c>
      <c r="B50" s="15"/>
      <c r="C50" s="18" t="s">
        <v>9</v>
      </c>
      <c r="D50" s="18" t="s">
        <v>35</v>
      </c>
      <c r="E50" s="50" t="s">
        <v>169</v>
      </c>
      <c r="F50" s="18" t="s">
        <v>70</v>
      </c>
      <c r="G50" s="23">
        <v>100000</v>
      </c>
    </row>
    <row r="51" spans="1:7" ht="24.6" customHeight="1">
      <c r="A51" s="12" t="s">
        <v>168</v>
      </c>
      <c r="B51" s="15">
        <v>814</v>
      </c>
      <c r="C51" s="18" t="s">
        <v>9</v>
      </c>
      <c r="D51" s="18" t="s">
        <v>35</v>
      </c>
      <c r="E51" s="50" t="s">
        <v>170</v>
      </c>
      <c r="F51" s="18"/>
      <c r="G51" s="23">
        <v>100</v>
      </c>
    </row>
    <row r="52" spans="1:7" ht="25.5">
      <c r="A52" s="12" t="s">
        <v>138</v>
      </c>
      <c r="B52" s="15">
        <v>814</v>
      </c>
      <c r="C52" s="18" t="s">
        <v>9</v>
      </c>
      <c r="D52" s="18" t="s">
        <v>35</v>
      </c>
      <c r="E52" s="50" t="s">
        <v>170</v>
      </c>
      <c r="F52" s="18" t="s">
        <v>69</v>
      </c>
      <c r="G52" s="23">
        <v>100</v>
      </c>
    </row>
    <row r="53" spans="1:7" ht="25.5">
      <c r="A53" s="12" t="s">
        <v>87</v>
      </c>
      <c r="B53" s="15">
        <v>814</v>
      </c>
      <c r="C53" s="18" t="s">
        <v>9</v>
      </c>
      <c r="D53" s="18" t="s">
        <v>35</v>
      </c>
      <c r="E53" s="50" t="s">
        <v>170</v>
      </c>
      <c r="F53" s="18" t="s">
        <v>70</v>
      </c>
      <c r="G53" s="23">
        <v>100</v>
      </c>
    </row>
    <row r="54" spans="1:7" ht="41.45" customHeight="1">
      <c r="A54" s="15" t="s">
        <v>21</v>
      </c>
      <c r="B54" s="15">
        <v>814</v>
      </c>
      <c r="C54" s="21" t="s">
        <v>16</v>
      </c>
      <c r="D54" s="18"/>
      <c r="E54" s="50"/>
      <c r="F54" s="18"/>
      <c r="G54" s="37">
        <f>(G55)</f>
        <v>81082</v>
      </c>
    </row>
    <row r="55" spans="1:7">
      <c r="A55" s="13" t="s">
        <v>19</v>
      </c>
      <c r="B55" s="15">
        <v>814</v>
      </c>
      <c r="C55" s="21" t="s">
        <v>16</v>
      </c>
      <c r="D55" s="21" t="s">
        <v>22</v>
      </c>
      <c r="E55" s="50"/>
      <c r="F55" s="18"/>
      <c r="G55" s="23">
        <f>(G56)</f>
        <v>81082</v>
      </c>
    </row>
    <row r="56" spans="1:7" ht="25.5">
      <c r="A56" s="12" t="s">
        <v>99</v>
      </c>
      <c r="B56" s="15">
        <v>814</v>
      </c>
      <c r="C56" s="18" t="s">
        <v>16</v>
      </c>
      <c r="D56" s="18" t="s">
        <v>22</v>
      </c>
      <c r="E56" s="50" t="s">
        <v>126</v>
      </c>
      <c r="F56" s="18"/>
      <c r="G56" s="23">
        <f>(G57+G59)</f>
        <v>81082</v>
      </c>
    </row>
    <row r="57" spans="1:7" ht="51">
      <c r="A57" s="12" t="s">
        <v>135</v>
      </c>
      <c r="B57" s="15">
        <v>814</v>
      </c>
      <c r="C57" s="18" t="s">
        <v>16</v>
      </c>
      <c r="D57" s="18" t="s">
        <v>22</v>
      </c>
      <c r="E57" s="50" t="s">
        <v>126</v>
      </c>
      <c r="F57" s="18" t="s">
        <v>67</v>
      </c>
      <c r="G57" s="23">
        <f>(G58)</f>
        <v>80182</v>
      </c>
    </row>
    <row r="58" spans="1:7" ht="25.5">
      <c r="A58" s="12" t="s">
        <v>136</v>
      </c>
      <c r="B58" s="15">
        <v>814</v>
      </c>
      <c r="C58" s="18" t="s">
        <v>16</v>
      </c>
      <c r="D58" s="18" t="s">
        <v>22</v>
      </c>
      <c r="E58" s="50" t="s">
        <v>126</v>
      </c>
      <c r="F58" s="18" t="s">
        <v>68</v>
      </c>
      <c r="G58" s="23">
        <v>80182</v>
      </c>
    </row>
    <row r="59" spans="1:7" ht="25.5">
      <c r="A59" s="12" t="s">
        <v>108</v>
      </c>
      <c r="B59" s="15">
        <v>814</v>
      </c>
      <c r="C59" s="18" t="s">
        <v>16</v>
      </c>
      <c r="D59" s="18" t="s">
        <v>22</v>
      </c>
      <c r="E59" s="50" t="s">
        <v>126</v>
      </c>
      <c r="F59" s="18" t="s">
        <v>69</v>
      </c>
      <c r="G59" s="23">
        <f>(G60)</f>
        <v>900</v>
      </c>
    </row>
    <row r="60" spans="1:7" ht="25.5">
      <c r="A60" s="12" t="s">
        <v>87</v>
      </c>
      <c r="B60" s="15">
        <v>814</v>
      </c>
      <c r="C60" s="18" t="s">
        <v>16</v>
      </c>
      <c r="D60" s="18" t="s">
        <v>22</v>
      </c>
      <c r="E60" s="50" t="s">
        <v>126</v>
      </c>
      <c r="F60" s="18" t="s">
        <v>70</v>
      </c>
      <c r="G60" s="23">
        <v>900</v>
      </c>
    </row>
    <row r="61" spans="1:7">
      <c r="A61" s="14" t="s">
        <v>17</v>
      </c>
      <c r="B61" s="15">
        <v>814</v>
      </c>
      <c r="C61" s="21" t="s">
        <v>22</v>
      </c>
      <c r="D61" s="19"/>
      <c r="E61" s="50"/>
      <c r="F61" s="18"/>
      <c r="G61" s="37">
        <f>(G62+G69+G73)</f>
        <v>25015</v>
      </c>
    </row>
    <row r="62" spans="1:7" ht="25.5">
      <c r="A62" s="14" t="s">
        <v>97</v>
      </c>
      <c r="B62" s="15">
        <v>814</v>
      </c>
      <c r="C62" s="21" t="s">
        <v>22</v>
      </c>
      <c r="D62" s="22">
        <v>9</v>
      </c>
      <c r="E62" s="50"/>
      <c r="F62" s="18"/>
      <c r="G62" s="37">
        <v>18015</v>
      </c>
    </row>
    <row r="63" spans="1:7" ht="38.25">
      <c r="A63" s="12" t="s">
        <v>79</v>
      </c>
      <c r="B63" s="15">
        <v>814</v>
      </c>
      <c r="C63" s="21" t="s">
        <v>22</v>
      </c>
      <c r="D63" s="22">
        <v>9</v>
      </c>
      <c r="E63" s="50" t="s">
        <v>152</v>
      </c>
      <c r="F63" s="18"/>
      <c r="G63" s="37">
        <v>15000</v>
      </c>
    </row>
    <row r="64" spans="1:7" ht="25.5">
      <c r="A64" s="12" t="s">
        <v>108</v>
      </c>
      <c r="B64" s="15">
        <v>814</v>
      </c>
      <c r="C64" s="21" t="s">
        <v>22</v>
      </c>
      <c r="D64" s="22">
        <v>9</v>
      </c>
      <c r="E64" s="50" t="s">
        <v>152</v>
      </c>
      <c r="F64" s="18" t="s">
        <v>69</v>
      </c>
      <c r="G64" s="37">
        <v>15000</v>
      </c>
    </row>
    <row r="65" spans="1:13" ht="25.5">
      <c r="A65" s="12" t="s">
        <v>87</v>
      </c>
      <c r="B65" s="15">
        <v>814</v>
      </c>
      <c r="C65" s="21" t="s">
        <v>22</v>
      </c>
      <c r="D65" s="22">
        <v>9</v>
      </c>
      <c r="E65" s="50" t="s">
        <v>152</v>
      </c>
      <c r="F65" s="18" t="s">
        <v>70</v>
      </c>
      <c r="G65" s="37">
        <v>15000</v>
      </c>
    </row>
    <row r="66" spans="1:13" ht="38.25">
      <c r="A66" s="12" t="s">
        <v>79</v>
      </c>
      <c r="B66" s="15">
        <v>814</v>
      </c>
      <c r="C66" s="18" t="s">
        <v>22</v>
      </c>
      <c r="D66" s="19">
        <v>9</v>
      </c>
      <c r="E66" s="50" t="s">
        <v>127</v>
      </c>
      <c r="F66" s="18"/>
      <c r="G66" s="37">
        <f>(G67)</f>
        <v>3015</v>
      </c>
    </row>
    <row r="67" spans="1:13" ht="25.5">
      <c r="A67" s="12" t="s">
        <v>108</v>
      </c>
      <c r="B67" s="15">
        <v>814</v>
      </c>
      <c r="C67" s="18" t="s">
        <v>22</v>
      </c>
      <c r="D67" s="19">
        <v>9</v>
      </c>
      <c r="E67" s="50" t="s">
        <v>127</v>
      </c>
      <c r="F67" s="18" t="s">
        <v>69</v>
      </c>
      <c r="G67" s="23">
        <f>(G68)</f>
        <v>3015</v>
      </c>
    </row>
    <row r="68" spans="1:13" ht="25.5">
      <c r="A68" s="12" t="s">
        <v>87</v>
      </c>
      <c r="B68" s="15">
        <v>814</v>
      </c>
      <c r="C68" s="18" t="s">
        <v>22</v>
      </c>
      <c r="D68" s="19">
        <v>9</v>
      </c>
      <c r="E68" s="50" t="s">
        <v>127</v>
      </c>
      <c r="F68" s="18" t="s">
        <v>70</v>
      </c>
      <c r="G68" s="23">
        <v>3015</v>
      </c>
    </row>
    <row r="69" spans="1:13">
      <c r="A69" s="14" t="s">
        <v>27</v>
      </c>
      <c r="B69" s="15">
        <v>814</v>
      </c>
      <c r="C69" s="21" t="s">
        <v>22</v>
      </c>
      <c r="D69" s="22">
        <v>10</v>
      </c>
      <c r="E69" s="50"/>
      <c r="F69" s="18"/>
      <c r="G69" s="37">
        <f>(G70)</f>
        <v>6000</v>
      </c>
    </row>
    <row r="70" spans="1:13">
      <c r="A70" s="12" t="s">
        <v>94</v>
      </c>
      <c r="B70" s="15">
        <v>814</v>
      </c>
      <c r="C70" s="18" t="s">
        <v>22</v>
      </c>
      <c r="D70" s="19">
        <v>10</v>
      </c>
      <c r="E70" s="50" t="s">
        <v>128</v>
      </c>
      <c r="F70" s="18"/>
      <c r="G70" s="23">
        <f>(G71)</f>
        <v>6000</v>
      </c>
    </row>
    <row r="71" spans="1:13" ht="25.5">
      <c r="A71" s="12" t="s">
        <v>108</v>
      </c>
      <c r="B71" s="15">
        <v>814</v>
      </c>
      <c r="C71" s="18" t="s">
        <v>22</v>
      </c>
      <c r="D71" s="19">
        <v>10</v>
      </c>
      <c r="E71" s="50" t="s">
        <v>128</v>
      </c>
      <c r="F71" s="18" t="s">
        <v>69</v>
      </c>
      <c r="G71" s="23">
        <f>(G72)</f>
        <v>6000</v>
      </c>
    </row>
    <row r="72" spans="1:13" ht="25.5">
      <c r="A72" s="12" t="s">
        <v>87</v>
      </c>
      <c r="B72" s="15">
        <v>814</v>
      </c>
      <c r="C72" s="18" t="s">
        <v>22</v>
      </c>
      <c r="D72" s="19">
        <v>10</v>
      </c>
      <c r="E72" s="50" t="s">
        <v>128</v>
      </c>
      <c r="F72" s="18" t="s">
        <v>70</v>
      </c>
      <c r="G72" s="23">
        <v>6000</v>
      </c>
    </row>
    <row r="73" spans="1:13" ht="25.5">
      <c r="A73" s="14" t="s">
        <v>84</v>
      </c>
      <c r="B73" s="15">
        <v>814</v>
      </c>
      <c r="C73" s="21" t="s">
        <v>22</v>
      </c>
      <c r="D73" s="22">
        <v>14</v>
      </c>
      <c r="E73" s="50"/>
      <c r="F73" s="18"/>
      <c r="G73" s="37">
        <f>(G74)</f>
        <v>1000</v>
      </c>
    </row>
    <row r="74" spans="1:13" ht="25.5">
      <c r="A74" s="12" t="s">
        <v>111</v>
      </c>
      <c r="B74" s="15">
        <v>814</v>
      </c>
      <c r="C74" s="18" t="s">
        <v>22</v>
      </c>
      <c r="D74" s="19">
        <v>14</v>
      </c>
      <c r="E74" s="50" t="s">
        <v>150</v>
      </c>
      <c r="F74" s="18"/>
      <c r="G74" s="23">
        <f>(G75)</f>
        <v>1000</v>
      </c>
    </row>
    <row r="75" spans="1:13" ht="18" customHeight="1">
      <c r="A75" s="12" t="s">
        <v>108</v>
      </c>
      <c r="B75" s="15">
        <v>814</v>
      </c>
      <c r="C75" s="18" t="s">
        <v>22</v>
      </c>
      <c r="D75" s="19">
        <v>14</v>
      </c>
      <c r="E75" s="50" t="s">
        <v>150</v>
      </c>
      <c r="F75" s="18" t="s">
        <v>69</v>
      </c>
      <c r="G75" s="23">
        <f>(G76)</f>
        <v>1000</v>
      </c>
    </row>
    <row r="76" spans="1:13" ht="25.5">
      <c r="A76" s="12" t="s">
        <v>87</v>
      </c>
      <c r="B76" s="15">
        <v>814</v>
      </c>
      <c r="C76" s="18" t="s">
        <v>22</v>
      </c>
      <c r="D76" s="19">
        <v>14</v>
      </c>
      <c r="E76" s="50" t="s">
        <v>150</v>
      </c>
      <c r="F76" s="18" t="s">
        <v>70</v>
      </c>
      <c r="G76" s="23">
        <v>1000</v>
      </c>
      <c r="M76" s="25"/>
    </row>
    <row r="77" spans="1:13">
      <c r="A77" s="15" t="s">
        <v>64</v>
      </c>
      <c r="B77" s="15">
        <v>814</v>
      </c>
      <c r="C77" s="21" t="s">
        <v>7</v>
      </c>
      <c r="D77" s="19"/>
      <c r="E77" s="50"/>
      <c r="F77" s="18"/>
      <c r="G77" s="37">
        <f>(G78)</f>
        <v>4625041.75</v>
      </c>
    </row>
    <row r="78" spans="1:13">
      <c r="A78" s="15" t="s">
        <v>76</v>
      </c>
      <c r="B78" s="15">
        <v>814</v>
      </c>
      <c r="C78" s="21" t="s">
        <v>7</v>
      </c>
      <c r="D78" s="22">
        <v>9</v>
      </c>
      <c r="E78" s="53"/>
      <c r="F78" s="18"/>
      <c r="G78" s="37">
        <f>(G79+G82+G85+G88)</f>
        <v>4625041.75</v>
      </c>
    </row>
    <row r="79" spans="1:13" ht="39" customHeight="1">
      <c r="A79" s="14" t="s">
        <v>155</v>
      </c>
      <c r="B79" s="15">
        <v>814</v>
      </c>
      <c r="C79" s="21" t="s">
        <v>7</v>
      </c>
      <c r="D79" s="47">
        <v>9</v>
      </c>
      <c r="E79" s="53" t="s">
        <v>129</v>
      </c>
      <c r="F79" s="45"/>
      <c r="G79" s="37">
        <v>3000000</v>
      </c>
    </row>
    <row r="80" spans="1:13" ht="25.5">
      <c r="A80" s="12" t="s">
        <v>108</v>
      </c>
      <c r="B80" s="15">
        <v>814</v>
      </c>
      <c r="C80" s="21" t="s">
        <v>7</v>
      </c>
      <c r="D80" s="47">
        <v>9</v>
      </c>
      <c r="E80" s="53" t="s">
        <v>129</v>
      </c>
      <c r="F80" s="45" t="s">
        <v>69</v>
      </c>
      <c r="G80" s="37">
        <v>3000000</v>
      </c>
    </row>
    <row r="81" spans="1:7" ht="25.5">
      <c r="A81" s="12" t="s">
        <v>87</v>
      </c>
      <c r="B81" s="15">
        <v>814</v>
      </c>
      <c r="C81" s="21" t="s">
        <v>7</v>
      </c>
      <c r="D81" s="47">
        <v>9</v>
      </c>
      <c r="E81" s="53" t="s">
        <v>129</v>
      </c>
      <c r="F81" s="45" t="s">
        <v>70</v>
      </c>
      <c r="G81" s="37">
        <v>3000000</v>
      </c>
    </row>
    <row r="82" spans="1:7" ht="51">
      <c r="A82" s="14" t="s">
        <v>146</v>
      </c>
      <c r="B82" s="15">
        <v>814</v>
      </c>
      <c r="C82" s="18" t="s">
        <v>7</v>
      </c>
      <c r="D82" s="43">
        <v>9</v>
      </c>
      <c r="E82" s="57" t="s">
        <v>130</v>
      </c>
      <c r="F82" s="45"/>
      <c r="G82" s="37">
        <f>(G83)</f>
        <v>382576.2</v>
      </c>
    </row>
    <row r="83" spans="1:7" ht="25.5">
      <c r="A83" s="12" t="s">
        <v>108</v>
      </c>
      <c r="B83" s="15">
        <v>814</v>
      </c>
      <c r="C83" s="18" t="s">
        <v>7</v>
      </c>
      <c r="D83" s="44">
        <v>9</v>
      </c>
      <c r="E83" s="56" t="s">
        <v>130</v>
      </c>
      <c r="F83" s="46" t="s">
        <v>69</v>
      </c>
      <c r="G83" s="40">
        <f>(G84)</f>
        <v>382576.2</v>
      </c>
    </row>
    <row r="84" spans="1:7" ht="25.5">
      <c r="A84" s="12" t="s">
        <v>87</v>
      </c>
      <c r="B84" s="15">
        <v>814</v>
      </c>
      <c r="C84" s="18" t="s">
        <v>7</v>
      </c>
      <c r="D84" s="44">
        <v>9</v>
      </c>
      <c r="E84" s="58" t="s">
        <v>130</v>
      </c>
      <c r="F84" s="46" t="s">
        <v>70</v>
      </c>
      <c r="G84" s="40">
        <v>382576.2</v>
      </c>
    </row>
    <row r="85" spans="1:7" ht="38.25">
      <c r="A85" s="14" t="s">
        <v>100</v>
      </c>
      <c r="B85" s="15">
        <v>814</v>
      </c>
      <c r="C85" s="18" t="s">
        <v>7</v>
      </c>
      <c r="D85" s="22">
        <v>9</v>
      </c>
      <c r="E85" s="50" t="s">
        <v>131</v>
      </c>
      <c r="F85" s="18"/>
      <c r="G85" s="37">
        <f>(G86)</f>
        <v>1175358.95</v>
      </c>
    </row>
    <row r="86" spans="1:7" ht="25.5">
      <c r="A86" s="12" t="s">
        <v>108</v>
      </c>
      <c r="B86" s="15">
        <v>814</v>
      </c>
      <c r="C86" s="18" t="s">
        <v>7</v>
      </c>
      <c r="D86" s="19">
        <v>9</v>
      </c>
      <c r="E86" s="50" t="s">
        <v>131</v>
      </c>
      <c r="F86" s="18" t="s">
        <v>69</v>
      </c>
      <c r="G86" s="23">
        <f>(G87)</f>
        <v>1175358.95</v>
      </c>
    </row>
    <row r="87" spans="1:7" ht="25.5">
      <c r="A87" s="12" t="s">
        <v>87</v>
      </c>
      <c r="B87" s="15">
        <v>814</v>
      </c>
      <c r="C87" s="18" t="s">
        <v>7</v>
      </c>
      <c r="D87" s="19">
        <v>9</v>
      </c>
      <c r="E87" s="50" t="s">
        <v>131</v>
      </c>
      <c r="F87" s="18" t="s">
        <v>70</v>
      </c>
      <c r="G87" s="23">
        <v>1175358.95</v>
      </c>
    </row>
    <row r="88" spans="1:7" ht="25.5">
      <c r="A88" s="12" t="s">
        <v>154</v>
      </c>
      <c r="B88" s="15">
        <v>814</v>
      </c>
      <c r="C88" s="18" t="s">
        <v>7</v>
      </c>
      <c r="D88" s="19">
        <v>9</v>
      </c>
      <c r="E88" s="50" t="s">
        <v>153</v>
      </c>
      <c r="F88" s="18"/>
      <c r="G88" s="23">
        <v>67106.600000000006</v>
      </c>
    </row>
    <row r="89" spans="1:7" ht="25.5">
      <c r="A89" s="12" t="s">
        <v>108</v>
      </c>
      <c r="B89" s="15">
        <v>814</v>
      </c>
      <c r="C89" s="18" t="s">
        <v>7</v>
      </c>
      <c r="D89" s="19">
        <v>9</v>
      </c>
      <c r="E89" s="50" t="s">
        <v>153</v>
      </c>
      <c r="F89" s="18" t="s">
        <v>69</v>
      </c>
      <c r="G89" s="23">
        <v>67106.600000000006</v>
      </c>
    </row>
    <row r="90" spans="1:7" ht="26.25" customHeight="1">
      <c r="A90" s="12" t="s">
        <v>87</v>
      </c>
      <c r="B90" s="15">
        <v>814</v>
      </c>
      <c r="C90" s="18" t="s">
        <v>7</v>
      </c>
      <c r="D90" s="19">
        <v>9</v>
      </c>
      <c r="E90" s="50" t="s">
        <v>153</v>
      </c>
      <c r="F90" s="18" t="s">
        <v>69</v>
      </c>
      <c r="G90" s="23">
        <v>67106.600000000006</v>
      </c>
    </row>
    <row r="91" spans="1:7">
      <c r="A91" s="15" t="s">
        <v>23</v>
      </c>
      <c r="B91" s="15">
        <v>814</v>
      </c>
      <c r="C91" s="21" t="s">
        <v>104</v>
      </c>
      <c r="D91" s="22"/>
      <c r="E91" s="52"/>
      <c r="F91" s="21"/>
      <c r="G91" s="37">
        <f>(G92+G99)</f>
        <v>906001.36</v>
      </c>
    </row>
    <row r="92" spans="1:7">
      <c r="A92" s="14" t="s">
        <v>34</v>
      </c>
      <c r="B92" s="15">
        <v>814</v>
      </c>
      <c r="C92" s="21" t="s">
        <v>104</v>
      </c>
      <c r="D92" s="22">
        <v>2</v>
      </c>
      <c r="E92" s="50"/>
      <c r="F92" s="21"/>
      <c r="G92" s="37">
        <f>(G96+G93)</f>
        <v>160200</v>
      </c>
    </row>
    <row r="93" spans="1:7" ht="25.5">
      <c r="A93" s="60" t="s">
        <v>139</v>
      </c>
      <c r="B93" s="15">
        <v>814</v>
      </c>
      <c r="C93" s="18" t="s">
        <v>104</v>
      </c>
      <c r="D93" s="19">
        <v>2</v>
      </c>
      <c r="E93" s="50" t="s">
        <v>156</v>
      </c>
      <c r="F93" s="21"/>
      <c r="G93" s="37">
        <v>200</v>
      </c>
    </row>
    <row r="94" spans="1:7">
      <c r="A94" s="13" t="s">
        <v>73</v>
      </c>
      <c r="B94" s="15">
        <v>814</v>
      </c>
      <c r="C94" s="18" t="s">
        <v>104</v>
      </c>
      <c r="D94" s="19">
        <v>2</v>
      </c>
      <c r="E94" s="50" t="s">
        <v>156</v>
      </c>
      <c r="F94" s="21" t="s">
        <v>71</v>
      </c>
      <c r="G94" s="37">
        <v>200</v>
      </c>
    </row>
    <row r="95" spans="1:7" ht="38.25">
      <c r="A95" s="41" t="s">
        <v>140</v>
      </c>
      <c r="B95" s="15">
        <v>814</v>
      </c>
      <c r="C95" s="18" t="s">
        <v>104</v>
      </c>
      <c r="D95" s="19">
        <v>2</v>
      </c>
      <c r="E95" s="50" t="s">
        <v>156</v>
      </c>
      <c r="F95" s="21" t="s">
        <v>28</v>
      </c>
      <c r="G95" s="37">
        <v>200</v>
      </c>
    </row>
    <row r="96" spans="1:7" ht="25.5">
      <c r="A96" s="60" t="s">
        <v>139</v>
      </c>
      <c r="B96" s="15">
        <v>814</v>
      </c>
      <c r="C96" s="18" t="s">
        <v>104</v>
      </c>
      <c r="D96" s="19">
        <v>2</v>
      </c>
      <c r="E96" s="50" t="s">
        <v>132</v>
      </c>
      <c r="F96" s="21"/>
      <c r="G96" s="23">
        <v>160000</v>
      </c>
    </row>
    <row r="97" spans="1:7">
      <c r="A97" s="13" t="s">
        <v>73</v>
      </c>
      <c r="B97" s="15">
        <v>814</v>
      </c>
      <c r="C97" s="18" t="s">
        <v>104</v>
      </c>
      <c r="D97" s="19">
        <v>2</v>
      </c>
      <c r="E97" s="50" t="s">
        <v>132</v>
      </c>
      <c r="F97" s="18" t="s">
        <v>71</v>
      </c>
      <c r="G97" s="23">
        <v>160000</v>
      </c>
    </row>
    <row r="98" spans="1:7" ht="38.25">
      <c r="A98" s="41" t="s">
        <v>140</v>
      </c>
      <c r="B98" s="15">
        <v>814</v>
      </c>
      <c r="C98" s="18" t="s">
        <v>104</v>
      </c>
      <c r="D98" s="19">
        <v>2</v>
      </c>
      <c r="E98" s="50" t="s">
        <v>132</v>
      </c>
      <c r="F98" s="18" t="s">
        <v>28</v>
      </c>
      <c r="G98" s="23">
        <v>160000</v>
      </c>
    </row>
    <row r="99" spans="1:7">
      <c r="A99" s="15" t="s">
        <v>24</v>
      </c>
      <c r="B99" s="15">
        <v>814</v>
      </c>
      <c r="C99" s="21" t="s">
        <v>104</v>
      </c>
      <c r="D99" s="22">
        <v>3</v>
      </c>
      <c r="E99" s="52"/>
      <c r="F99" s="21"/>
      <c r="G99" s="37">
        <v>745801.36</v>
      </c>
    </row>
    <row r="100" spans="1:7">
      <c r="A100" s="15" t="s">
        <v>145</v>
      </c>
      <c r="B100" s="15">
        <v>814</v>
      </c>
      <c r="C100" s="21" t="s">
        <v>104</v>
      </c>
      <c r="D100" s="22">
        <v>3</v>
      </c>
      <c r="E100" s="50" t="s">
        <v>148</v>
      </c>
      <c r="F100" s="21"/>
      <c r="G100" s="37">
        <v>115730</v>
      </c>
    </row>
    <row r="101" spans="1:7" ht="25.5">
      <c r="A101" s="12" t="s">
        <v>108</v>
      </c>
      <c r="B101" s="15">
        <v>814</v>
      </c>
      <c r="C101" s="21" t="s">
        <v>104</v>
      </c>
      <c r="D101" s="22">
        <v>3</v>
      </c>
      <c r="E101" s="50" t="s">
        <v>148</v>
      </c>
      <c r="F101" s="21" t="s">
        <v>69</v>
      </c>
      <c r="G101" s="37">
        <v>115730</v>
      </c>
    </row>
    <row r="102" spans="1:7" ht="25.5">
      <c r="A102" s="12" t="s">
        <v>87</v>
      </c>
      <c r="B102" s="15">
        <v>814</v>
      </c>
      <c r="C102" s="21" t="s">
        <v>104</v>
      </c>
      <c r="D102" s="22">
        <v>3</v>
      </c>
      <c r="E102" s="50" t="s">
        <v>148</v>
      </c>
      <c r="F102" s="21" t="s">
        <v>70</v>
      </c>
      <c r="G102" s="37">
        <v>115730</v>
      </c>
    </row>
    <row r="103" spans="1:7">
      <c r="A103" s="12" t="s">
        <v>157</v>
      </c>
      <c r="B103" s="15">
        <v>814</v>
      </c>
      <c r="C103" s="21" t="s">
        <v>104</v>
      </c>
      <c r="D103" s="22">
        <v>3</v>
      </c>
      <c r="E103" s="50" t="s">
        <v>158</v>
      </c>
      <c r="F103" s="21"/>
      <c r="G103" s="37">
        <v>16</v>
      </c>
    </row>
    <row r="104" spans="1:7" ht="25.5">
      <c r="A104" s="12" t="s">
        <v>108</v>
      </c>
      <c r="B104" s="15">
        <v>814</v>
      </c>
      <c r="C104" s="21" t="s">
        <v>104</v>
      </c>
      <c r="D104" s="22">
        <v>3</v>
      </c>
      <c r="E104" s="50" t="s">
        <v>158</v>
      </c>
      <c r="F104" s="21" t="s">
        <v>69</v>
      </c>
      <c r="G104" s="37">
        <v>16</v>
      </c>
    </row>
    <row r="105" spans="1:7" ht="25.5">
      <c r="A105" s="12" t="s">
        <v>87</v>
      </c>
      <c r="B105" s="15">
        <v>814</v>
      </c>
      <c r="C105" s="21" t="s">
        <v>104</v>
      </c>
      <c r="D105" s="22">
        <v>3</v>
      </c>
      <c r="E105" s="50" t="s">
        <v>158</v>
      </c>
      <c r="F105" s="21" t="s">
        <v>70</v>
      </c>
      <c r="G105" s="37">
        <v>16</v>
      </c>
    </row>
    <row r="106" spans="1:7">
      <c r="A106" s="12" t="s">
        <v>159</v>
      </c>
      <c r="B106" s="15">
        <v>814</v>
      </c>
      <c r="C106" s="21" t="s">
        <v>104</v>
      </c>
      <c r="D106" s="22">
        <v>3</v>
      </c>
      <c r="E106" s="50" t="s">
        <v>160</v>
      </c>
      <c r="F106" s="21"/>
      <c r="G106" s="37">
        <v>52</v>
      </c>
    </row>
    <row r="107" spans="1:7" ht="25.5">
      <c r="A107" s="12" t="s">
        <v>108</v>
      </c>
      <c r="B107" s="15">
        <v>814</v>
      </c>
      <c r="C107" s="21" t="s">
        <v>104</v>
      </c>
      <c r="D107" s="22">
        <v>3</v>
      </c>
      <c r="E107" s="50" t="s">
        <v>160</v>
      </c>
      <c r="F107" s="21" t="s">
        <v>69</v>
      </c>
      <c r="G107" s="37">
        <v>52</v>
      </c>
    </row>
    <row r="108" spans="1:7" ht="25.5">
      <c r="A108" s="12" t="s">
        <v>87</v>
      </c>
      <c r="B108" s="15">
        <v>814</v>
      </c>
      <c r="C108" s="21" t="s">
        <v>104</v>
      </c>
      <c r="D108" s="22">
        <v>3</v>
      </c>
      <c r="E108" s="50" t="s">
        <v>160</v>
      </c>
      <c r="F108" s="21" t="s">
        <v>70</v>
      </c>
      <c r="G108" s="37">
        <v>52</v>
      </c>
    </row>
    <row r="109" spans="1:7">
      <c r="A109" s="12" t="s">
        <v>161</v>
      </c>
      <c r="B109" s="15">
        <v>814</v>
      </c>
      <c r="C109" s="21" t="s">
        <v>104</v>
      </c>
      <c r="D109" s="22">
        <v>3</v>
      </c>
      <c r="E109" s="50" t="s">
        <v>162</v>
      </c>
      <c r="F109" s="21"/>
      <c r="G109" s="37">
        <v>20</v>
      </c>
    </row>
    <row r="110" spans="1:7" ht="25.5">
      <c r="A110" s="12" t="s">
        <v>108</v>
      </c>
      <c r="B110" s="15">
        <v>814</v>
      </c>
      <c r="C110" s="21" t="s">
        <v>104</v>
      </c>
      <c r="D110" s="22">
        <v>3</v>
      </c>
      <c r="E110" s="50" t="s">
        <v>162</v>
      </c>
      <c r="F110" s="21" t="s">
        <v>69</v>
      </c>
      <c r="G110" s="37">
        <v>20</v>
      </c>
    </row>
    <row r="111" spans="1:7" ht="25.5">
      <c r="A111" s="12" t="s">
        <v>87</v>
      </c>
      <c r="B111" s="15">
        <v>814</v>
      </c>
      <c r="C111" s="21" t="s">
        <v>104</v>
      </c>
      <c r="D111" s="22">
        <v>3</v>
      </c>
      <c r="E111" s="50" t="s">
        <v>162</v>
      </c>
      <c r="F111" s="21" t="s">
        <v>70</v>
      </c>
      <c r="G111" s="37">
        <v>20</v>
      </c>
    </row>
    <row r="112" spans="1:7">
      <c r="A112" s="12" t="s">
        <v>163</v>
      </c>
      <c r="B112" s="15">
        <v>814</v>
      </c>
      <c r="C112" s="21" t="s">
        <v>104</v>
      </c>
      <c r="D112" s="22">
        <v>3</v>
      </c>
      <c r="E112" s="50" t="s">
        <v>164</v>
      </c>
      <c r="F112" s="21"/>
      <c r="G112" s="37">
        <v>71</v>
      </c>
    </row>
    <row r="113" spans="1:8">
      <c r="A113" s="13" t="s">
        <v>73</v>
      </c>
      <c r="B113" s="15">
        <v>814</v>
      </c>
      <c r="C113" s="21" t="s">
        <v>104</v>
      </c>
      <c r="D113" s="22">
        <v>3</v>
      </c>
      <c r="E113" s="50" t="s">
        <v>164</v>
      </c>
      <c r="F113" s="21" t="s">
        <v>71</v>
      </c>
      <c r="G113" s="37">
        <v>71</v>
      </c>
    </row>
    <row r="114" spans="1:8" ht="38.25">
      <c r="A114" s="41" t="s">
        <v>140</v>
      </c>
      <c r="B114" s="15">
        <v>814</v>
      </c>
      <c r="C114" s="21" t="s">
        <v>104</v>
      </c>
      <c r="D114" s="22">
        <v>3</v>
      </c>
      <c r="E114" s="50" t="s">
        <v>164</v>
      </c>
      <c r="F114" s="21" t="s">
        <v>28</v>
      </c>
      <c r="G114" s="37">
        <v>71</v>
      </c>
      <c r="H114" s="25"/>
    </row>
    <row r="115" spans="1:8" s="1" customFormat="1" ht="25.5">
      <c r="A115" s="14" t="s">
        <v>143</v>
      </c>
      <c r="B115" s="15">
        <v>814</v>
      </c>
      <c r="C115" s="21" t="s">
        <v>104</v>
      </c>
      <c r="D115" s="22">
        <v>3</v>
      </c>
      <c r="E115" s="50" t="s">
        <v>165</v>
      </c>
      <c r="F115" s="21"/>
      <c r="G115" s="37">
        <v>250</v>
      </c>
    </row>
    <row r="116" spans="1:8" ht="25.5">
      <c r="A116" s="12" t="s">
        <v>108</v>
      </c>
      <c r="B116" s="15">
        <v>814</v>
      </c>
      <c r="C116" s="21" t="s">
        <v>104</v>
      </c>
      <c r="D116" s="22">
        <v>3</v>
      </c>
      <c r="E116" s="50" t="s">
        <v>165</v>
      </c>
      <c r="F116" s="21" t="s">
        <v>69</v>
      </c>
      <c r="G116" s="37">
        <v>250</v>
      </c>
    </row>
    <row r="117" spans="1:8" ht="25.5">
      <c r="A117" s="12" t="s">
        <v>87</v>
      </c>
      <c r="B117" s="15">
        <v>814</v>
      </c>
      <c r="C117" s="21" t="s">
        <v>104</v>
      </c>
      <c r="D117" s="22">
        <v>3</v>
      </c>
      <c r="E117" s="50" t="s">
        <v>165</v>
      </c>
      <c r="F117" s="21" t="s">
        <v>70</v>
      </c>
      <c r="G117" s="37">
        <v>250</v>
      </c>
    </row>
    <row r="118" spans="1:8">
      <c r="A118" s="15" t="s">
        <v>141</v>
      </c>
      <c r="B118" s="15">
        <v>814</v>
      </c>
      <c r="C118" s="18" t="s">
        <v>104</v>
      </c>
      <c r="D118" s="19">
        <v>3</v>
      </c>
      <c r="E118" s="50" t="s">
        <v>124</v>
      </c>
      <c r="F118" s="18"/>
      <c r="G118" s="37">
        <f>G119</f>
        <v>298822.36</v>
      </c>
    </row>
    <row r="119" spans="1:8" s="1" customFormat="1" ht="25.5">
      <c r="A119" s="12" t="s">
        <v>108</v>
      </c>
      <c r="B119" s="15">
        <v>814</v>
      </c>
      <c r="C119" s="18" t="s">
        <v>104</v>
      </c>
      <c r="D119" s="19">
        <v>3</v>
      </c>
      <c r="E119" s="50" t="s">
        <v>124</v>
      </c>
      <c r="F119" s="18" t="s">
        <v>69</v>
      </c>
      <c r="G119" s="37">
        <v>298822.36</v>
      </c>
    </row>
    <row r="120" spans="1:8" ht="25.5">
      <c r="A120" s="12" t="s">
        <v>87</v>
      </c>
      <c r="B120" s="15">
        <v>814</v>
      </c>
      <c r="C120" s="18" t="s">
        <v>104</v>
      </c>
      <c r="D120" s="19">
        <v>3</v>
      </c>
      <c r="E120" s="50" t="s">
        <v>124</v>
      </c>
      <c r="F120" s="18" t="s">
        <v>70</v>
      </c>
      <c r="G120" s="37">
        <v>298822.36</v>
      </c>
    </row>
    <row r="121" spans="1:8" ht="25.5">
      <c r="A121" s="14" t="s">
        <v>142</v>
      </c>
      <c r="B121" s="15">
        <v>814</v>
      </c>
      <c r="C121" s="18" t="s">
        <v>104</v>
      </c>
      <c r="D121" s="19">
        <v>3</v>
      </c>
      <c r="E121" s="50" t="s">
        <v>133</v>
      </c>
      <c r="F121" s="18"/>
      <c r="G121" s="23">
        <v>80840</v>
      </c>
    </row>
    <row r="122" spans="1:8" ht="25.5">
      <c r="A122" s="12" t="s">
        <v>108</v>
      </c>
      <c r="B122" s="15">
        <v>814</v>
      </c>
      <c r="C122" s="18" t="s">
        <v>104</v>
      </c>
      <c r="D122" s="19">
        <v>3</v>
      </c>
      <c r="E122" s="50" t="s">
        <v>133</v>
      </c>
      <c r="F122" s="18" t="s">
        <v>69</v>
      </c>
      <c r="G122" s="23">
        <v>80840</v>
      </c>
    </row>
    <row r="123" spans="1:8" ht="25.5">
      <c r="A123" s="12" t="s">
        <v>87</v>
      </c>
      <c r="B123" s="15">
        <v>814</v>
      </c>
      <c r="C123" s="18" t="s">
        <v>104</v>
      </c>
      <c r="D123" s="19">
        <v>3</v>
      </c>
      <c r="E123" s="50" t="s">
        <v>133</v>
      </c>
      <c r="F123" s="18" t="s">
        <v>70</v>
      </c>
      <c r="G123" s="23">
        <v>80840</v>
      </c>
    </row>
    <row r="124" spans="1:8" ht="25.5">
      <c r="A124" s="14" t="s">
        <v>143</v>
      </c>
      <c r="B124" s="15">
        <v>814</v>
      </c>
      <c r="C124" s="18" t="s">
        <v>104</v>
      </c>
      <c r="D124" s="19">
        <v>3</v>
      </c>
      <c r="E124" s="50" t="s">
        <v>134</v>
      </c>
      <c r="F124" s="18"/>
      <c r="G124" s="37">
        <v>250000</v>
      </c>
    </row>
    <row r="125" spans="1:8" ht="25.5">
      <c r="A125" s="12" t="s">
        <v>108</v>
      </c>
      <c r="B125" s="15">
        <v>814</v>
      </c>
      <c r="C125" s="18" t="s">
        <v>104</v>
      </c>
      <c r="D125" s="19">
        <v>3</v>
      </c>
      <c r="E125" s="50" t="s">
        <v>134</v>
      </c>
      <c r="F125" s="18" t="s">
        <v>69</v>
      </c>
      <c r="G125" s="23">
        <v>250000</v>
      </c>
    </row>
    <row r="126" spans="1:8" ht="25.5">
      <c r="A126" s="12" t="s">
        <v>87</v>
      </c>
      <c r="B126" s="15">
        <v>814</v>
      </c>
      <c r="C126" s="18" t="s">
        <v>104</v>
      </c>
      <c r="D126" s="19">
        <v>3</v>
      </c>
      <c r="E126" s="50" t="s">
        <v>134</v>
      </c>
      <c r="F126" s="18" t="s">
        <v>70</v>
      </c>
      <c r="G126" s="23">
        <v>250000</v>
      </c>
    </row>
    <row r="127" spans="1:8" ht="13.5">
      <c r="A127" s="10" t="s">
        <v>112</v>
      </c>
      <c r="B127" s="15">
        <v>814</v>
      </c>
      <c r="C127" s="21" t="s">
        <v>8</v>
      </c>
      <c r="D127" s="16"/>
      <c r="E127" s="51"/>
      <c r="F127" s="16"/>
      <c r="G127" s="38">
        <f>(G128)</f>
        <v>2553477</v>
      </c>
    </row>
    <row r="128" spans="1:8">
      <c r="A128" s="13" t="s">
        <v>11</v>
      </c>
      <c r="B128" s="15">
        <v>814</v>
      </c>
      <c r="C128" s="21" t="s">
        <v>8</v>
      </c>
      <c r="D128" s="21" t="s">
        <v>9</v>
      </c>
      <c r="E128" s="50"/>
      <c r="F128" s="18"/>
      <c r="G128" s="39">
        <f>(G129)</f>
        <v>2553477</v>
      </c>
    </row>
    <row r="129" spans="1:7" ht="38.25">
      <c r="A129" s="42" t="s">
        <v>6</v>
      </c>
      <c r="B129" s="15">
        <v>814</v>
      </c>
      <c r="C129" s="18" t="s">
        <v>8</v>
      </c>
      <c r="D129" s="18" t="s">
        <v>9</v>
      </c>
      <c r="E129" s="50" t="s">
        <v>123</v>
      </c>
      <c r="F129" s="18"/>
      <c r="G129" s="39">
        <f>(G130)</f>
        <v>2553477</v>
      </c>
    </row>
    <row r="130" spans="1:7">
      <c r="A130" s="12" t="s">
        <v>75</v>
      </c>
      <c r="B130" s="15">
        <v>814</v>
      </c>
      <c r="C130" s="18" t="s">
        <v>8</v>
      </c>
      <c r="D130" s="18" t="s">
        <v>9</v>
      </c>
      <c r="E130" s="50" t="s">
        <v>123</v>
      </c>
      <c r="F130" s="18" t="s">
        <v>20</v>
      </c>
      <c r="G130" s="39">
        <f>(G131)</f>
        <v>2553477</v>
      </c>
    </row>
    <row r="131" spans="1:7">
      <c r="A131" s="12" t="s">
        <v>30</v>
      </c>
      <c r="B131" s="15">
        <v>814</v>
      </c>
      <c r="C131" s="18" t="s">
        <v>8</v>
      </c>
      <c r="D131" s="18" t="s">
        <v>9</v>
      </c>
      <c r="E131" s="50" t="s">
        <v>123</v>
      </c>
      <c r="F131" s="18" t="s">
        <v>74</v>
      </c>
      <c r="G131" s="35">
        <v>2553477</v>
      </c>
    </row>
    <row r="132" spans="1:7" ht="13.5">
      <c r="A132" s="15" t="s">
        <v>14</v>
      </c>
      <c r="B132" s="15">
        <v>814</v>
      </c>
      <c r="C132" s="21" t="s">
        <v>13</v>
      </c>
      <c r="D132" s="16"/>
      <c r="E132" s="51"/>
      <c r="F132" s="16"/>
      <c r="G132" s="38">
        <f>(G133+G138)</f>
        <v>292555</v>
      </c>
    </row>
    <row r="133" spans="1:7">
      <c r="A133" s="13" t="s">
        <v>15</v>
      </c>
      <c r="B133" s="15">
        <v>814</v>
      </c>
      <c r="C133" s="21">
        <v>10</v>
      </c>
      <c r="D133" s="21" t="s">
        <v>9</v>
      </c>
      <c r="E133" s="53"/>
      <c r="F133" s="13"/>
      <c r="G133" s="35">
        <f>(G134)</f>
        <v>288580</v>
      </c>
    </row>
    <row r="134" spans="1:7">
      <c r="A134" s="12" t="s">
        <v>175</v>
      </c>
      <c r="B134" s="15">
        <v>814</v>
      </c>
      <c r="C134" s="18">
        <v>10</v>
      </c>
      <c r="D134" s="48" t="s">
        <v>9</v>
      </c>
      <c r="E134" s="56" t="s">
        <v>122</v>
      </c>
      <c r="F134" s="49"/>
      <c r="G134" s="35">
        <f>(G135)</f>
        <v>288580</v>
      </c>
    </row>
    <row r="135" spans="1:7">
      <c r="A135" s="12" t="s">
        <v>80</v>
      </c>
      <c r="B135" s="15">
        <v>814</v>
      </c>
      <c r="C135" s="18">
        <v>10</v>
      </c>
      <c r="D135" s="48" t="s">
        <v>9</v>
      </c>
      <c r="E135" s="56" t="s">
        <v>122</v>
      </c>
      <c r="F135" s="49">
        <v>300</v>
      </c>
      <c r="G135" s="35">
        <f>(G136)</f>
        <v>288580</v>
      </c>
    </row>
    <row r="136" spans="1:7">
      <c r="A136" s="12" t="s">
        <v>81</v>
      </c>
      <c r="B136" s="15">
        <v>814</v>
      </c>
      <c r="C136" s="18">
        <v>10</v>
      </c>
      <c r="D136" s="48" t="s">
        <v>9</v>
      </c>
      <c r="E136" s="56" t="s">
        <v>122</v>
      </c>
      <c r="F136" s="49">
        <v>310</v>
      </c>
      <c r="G136" s="35">
        <v>288580</v>
      </c>
    </row>
    <row r="137" spans="1:7">
      <c r="A137" s="12" t="s">
        <v>95</v>
      </c>
      <c r="B137" s="15">
        <v>814</v>
      </c>
      <c r="C137" s="21">
        <v>10</v>
      </c>
      <c r="D137" s="21" t="s">
        <v>22</v>
      </c>
      <c r="E137" s="50"/>
      <c r="F137" s="13"/>
      <c r="G137" s="35">
        <v>3975</v>
      </c>
    </row>
    <row r="138" spans="1:7" ht="38.25">
      <c r="A138" s="59" t="s">
        <v>144</v>
      </c>
      <c r="B138" s="15">
        <v>814</v>
      </c>
      <c r="C138" s="18">
        <v>10</v>
      </c>
      <c r="D138" s="18" t="s">
        <v>22</v>
      </c>
      <c r="E138" s="50" t="s">
        <v>121</v>
      </c>
      <c r="F138" s="13"/>
      <c r="G138" s="35">
        <f>(G139)</f>
        <v>3975</v>
      </c>
    </row>
    <row r="139" spans="1:7" ht="25.5">
      <c r="A139" s="12" t="s">
        <v>108</v>
      </c>
      <c r="B139" s="15">
        <v>814</v>
      </c>
      <c r="C139" s="18">
        <v>10</v>
      </c>
      <c r="D139" s="18" t="s">
        <v>22</v>
      </c>
      <c r="E139" s="50" t="s">
        <v>121</v>
      </c>
      <c r="F139" s="13">
        <v>200</v>
      </c>
      <c r="G139" s="35">
        <f>(G140)</f>
        <v>3975</v>
      </c>
    </row>
    <row r="140" spans="1:7" ht="25.5">
      <c r="A140" s="12" t="s">
        <v>87</v>
      </c>
      <c r="B140" s="15">
        <v>814</v>
      </c>
      <c r="C140" s="18">
        <v>10</v>
      </c>
      <c r="D140" s="18" t="s">
        <v>22</v>
      </c>
      <c r="E140" s="50" t="s">
        <v>121</v>
      </c>
      <c r="F140" s="13">
        <v>240</v>
      </c>
      <c r="G140" s="35">
        <v>3975</v>
      </c>
    </row>
    <row r="141" spans="1:7">
      <c r="A141" s="14" t="s">
        <v>106</v>
      </c>
      <c r="B141" s="15">
        <v>814</v>
      </c>
      <c r="C141" s="21" t="s">
        <v>105</v>
      </c>
      <c r="D141" s="21"/>
      <c r="E141" s="52"/>
      <c r="F141" s="15"/>
      <c r="G141" s="36">
        <v>244258</v>
      </c>
    </row>
    <row r="142" spans="1:7">
      <c r="A142" s="12" t="s">
        <v>107</v>
      </c>
      <c r="B142" s="15">
        <v>814</v>
      </c>
      <c r="C142" s="18" t="s">
        <v>105</v>
      </c>
      <c r="D142" s="18" t="s">
        <v>16</v>
      </c>
      <c r="E142" s="50"/>
      <c r="F142" s="13"/>
      <c r="G142" s="35">
        <v>244258</v>
      </c>
    </row>
    <row r="143" spans="1:7" ht="63.75">
      <c r="A143" s="12" t="s">
        <v>147</v>
      </c>
      <c r="B143" s="15">
        <v>814</v>
      </c>
      <c r="C143" s="18" t="s">
        <v>105</v>
      </c>
      <c r="D143" s="18" t="s">
        <v>16</v>
      </c>
      <c r="E143" s="50" t="s">
        <v>120</v>
      </c>
      <c r="F143" s="13"/>
      <c r="G143" s="35">
        <v>244258</v>
      </c>
    </row>
    <row r="144" spans="1:7">
      <c r="A144" s="12" t="s">
        <v>75</v>
      </c>
      <c r="B144" s="15">
        <v>814</v>
      </c>
      <c r="C144" s="18" t="s">
        <v>105</v>
      </c>
      <c r="D144" s="18" t="s">
        <v>16</v>
      </c>
      <c r="E144" s="50" t="s">
        <v>120</v>
      </c>
      <c r="F144" s="13">
        <v>500</v>
      </c>
      <c r="G144" s="35">
        <v>244258</v>
      </c>
    </row>
    <row r="145" spans="1:7">
      <c r="A145" s="12" t="s">
        <v>30</v>
      </c>
      <c r="B145" s="15">
        <v>814</v>
      </c>
      <c r="C145" s="18" t="s">
        <v>105</v>
      </c>
      <c r="D145" s="18" t="s">
        <v>16</v>
      </c>
      <c r="E145" s="50" t="s">
        <v>120</v>
      </c>
      <c r="F145" s="13">
        <v>540</v>
      </c>
      <c r="G145" s="35">
        <v>244258</v>
      </c>
    </row>
    <row r="146" spans="1:7">
      <c r="A146" s="15" t="s">
        <v>25</v>
      </c>
      <c r="B146" s="63"/>
      <c r="C146" s="20"/>
      <c r="D146" s="20"/>
      <c r="E146" s="54"/>
      <c r="F146" s="15"/>
      <c r="G146" s="21">
        <f>(G15+G54+G61+G77+G91+G127+G132+G141)</f>
        <v>11485558.109999999</v>
      </c>
    </row>
  </sheetData>
  <mergeCells count="10">
    <mergeCell ref="A7:F7"/>
    <mergeCell ref="A8:G8"/>
    <mergeCell ref="A9:G9"/>
    <mergeCell ref="A10:G10"/>
    <mergeCell ref="A1:G1"/>
    <mergeCell ref="A2:G2"/>
    <mergeCell ref="A3:G3"/>
    <mergeCell ref="A4:G4"/>
    <mergeCell ref="A5:G5"/>
    <mergeCell ref="A6:F6"/>
  </mergeCells>
  <pageMargins left="0.59055118110236227" right="0.39370078740157483" top="0.59055118110236227" bottom="0.39370078740157483" header="0.51181102362204722" footer="0.51181102362204722"/>
  <pageSetup paperSize="9" scale="91" fitToHeight="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topLeftCell="A13" workbookViewId="0">
      <selection activeCell="B5" sqref="B5:C5"/>
    </sheetView>
  </sheetViews>
  <sheetFormatPr defaultRowHeight="12.75"/>
  <cols>
    <col min="1" max="1" width="21.7109375" customWidth="1"/>
    <col min="2" max="2" width="62.85546875" customWidth="1"/>
    <col min="3" max="3" width="14.7109375" customWidth="1"/>
    <col min="4" max="4" width="9.5703125" customWidth="1"/>
  </cols>
  <sheetData>
    <row r="1" spans="1:4" ht="15.75" customHeight="1">
      <c r="A1" s="6"/>
      <c r="B1" s="73" t="s">
        <v>85</v>
      </c>
      <c r="C1" s="73"/>
      <c r="D1" s="3"/>
    </row>
    <row r="2" spans="1:4" ht="15.75" customHeight="1">
      <c r="A2" s="6"/>
      <c r="B2" s="71" t="s">
        <v>173</v>
      </c>
      <c r="C2" s="71"/>
      <c r="D2" s="3"/>
    </row>
    <row r="3" spans="1:4" ht="11.45" customHeight="1">
      <c r="A3" s="6"/>
      <c r="B3" s="71" t="s">
        <v>2</v>
      </c>
      <c r="C3" s="71"/>
      <c r="D3" s="3"/>
    </row>
    <row r="4" spans="1:4" ht="10.9" customHeight="1">
      <c r="A4" s="6"/>
      <c r="B4" s="71" t="s">
        <v>174</v>
      </c>
      <c r="C4" s="71"/>
      <c r="D4" s="3"/>
    </row>
    <row r="5" spans="1:4" ht="10.9" customHeight="1">
      <c r="A5" s="7"/>
      <c r="B5" s="72"/>
      <c r="C5" s="72"/>
      <c r="D5" s="3"/>
    </row>
    <row r="6" spans="1:4">
      <c r="A6" s="7"/>
      <c r="B6" s="7"/>
      <c r="C6" s="7"/>
    </row>
    <row r="7" spans="1:4">
      <c r="A7" s="74" t="s">
        <v>36</v>
      </c>
      <c r="B7" s="74"/>
      <c r="C7" s="74"/>
      <c r="D7" s="25"/>
    </row>
    <row r="8" spans="1:4">
      <c r="A8" s="74" t="s">
        <v>110</v>
      </c>
      <c r="B8" s="74"/>
      <c r="C8" s="74"/>
      <c r="D8" s="25"/>
    </row>
    <row r="9" spans="1:4">
      <c r="A9" s="30"/>
      <c r="B9" s="30"/>
      <c r="C9" s="32" t="s">
        <v>26</v>
      </c>
      <c r="D9" s="25"/>
    </row>
    <row r="10" spans="1:4">
      <c r="A10" s="25"/>
      <c r="B10" s="25"/>
      <c r="C10" s="9"/>
      <c r="D10" s="9"/>
    </row>
    <row r="11" spans="1:4" ht="51">
      <c r="A11" s="27" t="s">
        <v>37</v>
      </c>
      <c r="B11" s="26" t="s">
        <v>38</v>
      </c>
      <c r="C11" s="26" t="s">
        <v>78</v>
      </c>
      <c r="D11" s="25"/>
    </row>
    <row r="12" spans="1:4" ht="13.9" customHeight="1">
      <c r="A12" s="29" t="s">
        <v>56</v>
      </c>
      <c r="B12" s="28" t="s">
        <v>54</v>
      </c>
      <c r="C12" s="26"/>
      <c r="D12" s="25"/>
    </row>
    <row r="13" spans="1:4" ht="25.5">
      <c r="A13" s="29" t="s">
        <v>58</v>
      </c>
      <c r="B13" s="28" t="s">
        <v>55</v>
      </c>
      <c r="C13" s="26">
        <v>0</v>
      </c>
      <c r="D13" s="25"/>
    </row>
    <row r="14" spans="1:4" ht="25.5">
      <c r="A14" s="29" t="s">
        <v>57</v>
      </c>
      <c r="B14" s="28" t="s">
        <v>82</v>
      </c>
      <c r="C14" s="26">
        <v>0</v>
      </c>
      <c r="D14" s="25"/>
    </row>
    <row r="15" spans="1:4" ht="25.5">
      <c r="A15" s="24" t="s">
        <v>59</v>
      </c>
      <c r="B15" s="28" t="s">
        <v>92</v>
      </c>
      <c r="C15" s="26">
        <v>0</v>
      </c>
      <c r="D15" s="25"/>
    </row>
    <row r="16" spans="1:4" ht="25.5">
      <c r="A16" s="24" t="s">
        <v>83</v>
      </c>
      <c r="B16" s="28" t="s">
        <v>91</v>
      </c>
      <c r="C16" s="26">
        <v>0</v>
      </c>
      <c r="D16" s="25"/>
    </row>
    <row r="17" spans="1:4">
      <c r="A17" s="13" t="s">
        <v>60</v>
      </c>
      <c r="B17" s="28" t="s">
        <v>61</v>
      </c>
      <c r="C17" s="33">
        <v>687255.15</v>
      </c>
      <c r="D17" s="25"/>
    </row>
    <row r="18" spans="1:4">
      <c r="A18" s="13" t="s">
        <v>39</v>
      </c>
      <c r="B18" s="13" t="s">
        <v>40</v>
      </c>
      <c r="C18" s="61">
        <v>-10798302.960000001</v>
      </c>
      <c r="D18" s="25"/>
    </row>
    <row r="19" spans="1:4">
      <c r="A19" s="13" t="s">
        <v>41</v>
      </c>
      <c r="B19" s="13" t="s">
        <v>45</v>
      </c>
      <c r="C19" s="61">
        <v>-10798302.960000001</v>
      </c>
      <c r="D19" s="25"/>
    </row>
    <row r="20" spans="1:4">
      <c r="A20" s="13" t="s">
        <v>42</v>
      </c>
      <c r="B20" s="13" t="s">
        <v>44</v>
      </c>
      <c r="C20" s="61">
        <v>-10798302.960000001</v>
      </c>
      <c r="D20" s="25"/>
    </row>
    <row r="21" spans="1:4">
      <c r="A21" s="13" t="s">
        <v>43</v>
      </c>
      <c r="B21" s="13" t="s">
        <v>32</v>
      </c>
      <c r="C21" s="61">
        <v>-10798302.960000001</v>
      </c>
      <c r="D21" s="25"/>
    </row>
    <row r="22" spans="1:4">
      <c r="A22" s="13" t="s">
        <v>46</v>
      </c>
      <c r="B22" s="13" t="s">
        <v>50</v>
      </c>
      <c r="C22" s="18" t="s">
        <v>172</v>
      </c>
      <c r="D22" s="25"/>
    </row>
    <row r="23" spans="1:4">
      <c r="A23" s="13" t="s">
        <v>47</v>
      </c>
      <c r="B23" s="13" t="s">
        <v>51</v>
      </c>
      <c r="C23" s="18" t="s">
        <v>172</v>
      </c>
      <c r="D23" s="25"/>
    </row>
    <row r="24" spans="1:4">
      <c r="A24" s="13" t="s">
        <v>48</v>
      </c>
      <c r="B24" s="13" t="s">
        <v>52</v>
      </c>
      <c r="C24" s="18" t="s">
        <v>172</v>
      </c>
      <c r="D24" s="25"/>
    </row>
    <row r="25" spans="1:4">
      <c r="A25" s="13" t="s">
        <v>49</v>
      </c>
      <c r="B25" s="13" t="s">
        <v>33</v>
      </c>
      <c r="C25" s="18" t="s">
        <v>172</v>
      </c>
      <c r="D25" s="25"/>
    </row>
    <row r="26" spans="1:4">
      <c r="A26" s="13"/>
      <c r="B26" s="13" t="s">
        <v>53</v>
      </c>
      <c r="C26" s="33">
        <v>687255.15</v>
      </c>
      <c r="D26" s="25"/>
    </row>
    <row r="27" spans="1:4">
      <c r="A27" s="25"/>
      <c r="B27" s="25"/>
      <c r="C27" s="25"/>
      <c r="D27" s="25"/>
    </row>
    <row r="28" spans="1:4">
      <c r="A28" s="25"/>
      <c r="B28" s="25"/>
      <c r="C28" s="25"/>
      <c r="D28" s="25"/>
    </row>
  </sheetData>
  <mergeCells count="7">
    <mergeCell ref="B1:C1"/>
    <mergeCell ref="B5:C5"/>
    <mergeCell ref="A8:C8"/>
    <mergeCell ref="A7:C7"/>
    <mergeCell ref="B2:C2"/>
    <mergeCell ref="B4:C4"/>
    <mergeCell ref="B3:C3"/>
  </mergeCells>
  <phoneticPr fontId="6" type="noConversion"/>
  <pageMargins left="0.78740157480314965" right="0.59055118110236227" top="0.19685039370078741" bottom="0.19685039370078741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Прил4 таб1</vt:lpstr>
      <vt:lpstr>Прил5 таб1 (3)</vt:lpstr>
      <vt:lpstr>Прилож 6 таб 1</vt:lpstr>
      <vt:lpstr>Лист1</vt:lpstr>
    </vt:vector>
  </TitlesOfParts>
  <Company>РАЙФО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Я</cp:lastModifiedBy>
  <cp:lastPrinted>2017-05-19T06:52:38Z</cp:lastPrinted>
  <dcterms:created xsi:type="dcterms:W3CDTF">2002-03-21T03:11:05Z</dcterms:created>
  <dcterms:modified xsi:type="dcterms:W3CDTF">2017-07-28T06:06:28Z</dcterms:modified>
</cp:coreProperties>
</file>